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hirozzi\Desktop\"/>
    </mc:Choice>
  </mc:AlternateContent>
  <xr:revisionPtr revIDLastSave="0" documentId="13_ncr:1_{63E7AD6C-D609-40D1-8973-73818DC1D51D}" xr6:coauthVersionLast="47" xr6:coauthVersionMax="47" xr10:uidLastSave="{00000000-0000-0000-0000-000000000000}"/>
  <workbookProtection workbookPassword="E7A2" lockStructure="1"/>
  <bookViews>
    <workbookView xWindow="-28920" yWindow="-120" windowWidth="29040" windowHeight="15840" xr2:uid="{00000000-000D-0000-FFFF-FFFF00000000}"/>
  </bookViews>
  <sheets>
    <sheet name="WIP" sheetId="1" r:id="rId1"/>
    <sheet name="Sample" sheetId="4" r:id="rId2"/>
  </sheets>
  <definedNames>
    <definedName name="\X" localSheetId="1">Sample!$AS$149</definedName>
    <definedName name="\X">WIP!$AS$149</definedName>
    <definedName name="_Order1" localSheetId="1" hidden="1">255</definedName>
    <definedName name="_Order1" localSheetId="0" hidden="1">255</definedName>
    <definedName name="_Order2" localSheetId="1" hidden="1">0</definedName>
    <definedName name="_Order2" localSheetId="0" hidden="1">0</definedName>
    <definedName name="_xlnm.Print_Area" localSheetId="1">Sample!$A$1:$V$49</definedName>
    <definedName name="_xlnm.Print_Area" localSheetId="0">WIP!$A$1:$V$46</definedName>
    <definedName name="PROGRESS" localSheetId="1">Sample!$A$8:$AK$127</definedName>
    <definedName name="PROGRESS">WIP!$A$9:$AK$127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" i="1" l="1"/>
  <c r="F16" i="1"/>
  <c r="H16" i="1"/>
  <c r="G16" i="1"/>
  <c r="J16" i="1" s="1"/>
  <c r="U16" i="1"/>
  <c r="S16" i="1"/>
  <c r="O16" i="1"/>
  <c r="A12" i="4"/>
  <c r="T12" i="4"/>
  <c r="F16" i="4"/>
  <c r="H16" i="4"/>
  <c r="G16" i="4"/>
  <c r="J16" i="4" s="1"/>
  <c r="L16" i="4" s="1"/>
  <c r="O16" i="4"/>
  <c r="S16" i="4"/>
  <c r="U16" i="4"/>
  <c r="F17" i="4"/>
  <c r="O17" i="4"/>
  <c r="S17" i="4"/>
  <c r="U17" i="4"/>
  <c r="F18" i="4"/>
  <c r="H18" i="4"/>
  <c r="G18" i="4"/>
  <c r="J18" i="4" s="1"/>
  <c r="T18" i="4" s="1"/>
  <c r="O18" i="4"/>
  <c r="S18" i="4"/>
  <c r="U18" i="4"/>
  <c r="F19" i="4"/>
  <c r="H19" i="4"/>
  <c r="O19" i="4"/>
  <c r="S19" i="4"/>
  <c r="U19" i="4"/>
  <c r="F20" i="4"/>
  <c r="O20" i="4"/>
  <c r="S20" i="4"/>
  <c r="U20" i="4"/>
  <c r="F21" i="4"/>
  <c r="G21" i="4"/>
  <c r="H21" i="4"/>
  <c r="O21" i="4"/>
  <c r="S21" i="4"/>
  <c r="U21" i="4"/>
  <c r="F22" i="4"/>
  <c r="H22" i="4"/>
  <c r="G22" i="4"/>
  <c r="J22" i="4"/>
  <c r="M22" i="4"/>
  <c r="O22" i="4"/>
  <c r="S22" i="4"/>
  <c r="U22" i="4"/>
  <c r="F23" i="4"/>
  <c r="G23" i="4"/>
  <c r="H23" i="4"/>
  <c r="J23" i="4"/>
  <c r="M23" i="4"/>
  <c r="O23" i="4"/>
  <c r="S23" i="4"/>
  <c r="U23" i="4"/>
  <c r="F24" i="4"/>
  <c r="H24" i="4"/>
  <c r="G24" i="4"/>
  <c r="J24" i="4"/>
  <c r="O24" i="4"/>
  <c r="S24" i="4"/>
  <c r="U24" i="4"/>
  <c r="F25" i="4"/>
  <c r="G25" i="4"/>
  <c r="O25" i="4"/>
  <c r="S25" i="4"/>
  <c r="U25" i="4"/>
  <c r="F26" i="4"/>
  <c r="H26" i="4"/>
  <c r="G26" i="4"/>
  <c r="J26" i="4" s="1"/>
  <c r="O26" i="4"/>
  <c r="S26" i="4"/>
  <c r="U26" i="4"/>
  <c r="F27" i="4"/>
  <c r="G27" i="4"/>
  <c r="H27" i="4"/>
  <c r="J27" i="4"/>
  <c r="O27" i="4"/>
  <c r="S27" i="4"/>
  <c r="U27" i="4"/>
  <c r="F28" i="4"/>
  <c r="H28" i="4"/>
  <c r="G28" i="4"/>
  <c r="O28" i="4"/>
  <c r="S28" i="4"/>
  <c r="U28" i="4"/>
  <c r="F29" i="4"/>
  <c r="G29" i="4"/>
  <c r="H29" i="4"/>
  <c r="J29" i="4"/>
  <c r="O29" i="4"/>
  <c r="S29" i="4"/>
  <c r="U29" i="4"/>
  <c r="F30" i="4"/>
  <c r="G30" i="4"/>
  <c r="H30" i="4"/>
  <c r="O30" i="4"/>
  <c r="S30" i="4"/>
  <c r="U30" i="4"/>
  <c r="F31" i="4"/>
  <c r="H31" i="4"/>
  <c r="G31" i="4"/>
  <c r="J31" i="4" s="1"/>
  <c r="O31" i="4"/>
  <c r="S31" i="4"/>
  <c r="U31" i="4"/>
  <c r="F32" i="4"/>
  <c r="G32" i="4"/>
  <c r="H32" i="4"/>
  <c r="J32" i="4"/>
  <c r="O32" i="4"/>
  <c r="S32" i="4"/>
  <c r="U32" i="4"/>
  <c r="F33" i="4"/>
  <c r="H33" i="4"/>
  <c r="G33" i="4"/>
  <c r="J33" i="4" s="1"/>
  <c r="O33" i="4"/>
  <c r="S33" i="4"/>
  <c r="U33" i="4"/>
  <c r="F34" i="4"/>
  <c r="H34" i="4"/>
  <c r="G34" i="4"/>
  <c r="O34" i="4"/>
  <c r="S34" i="4"/>
  <c r="U34" i="4"/>
  <c r="F35" i="4"/>
  <c r="H35" i="4"/>
  <c r="G35" i="4"/>
  <c r="J35" i="4"/>
  <c r="O35" i="4"/>
  <c r="S35" i="4"/>
  <c r="U35" i="4"/>
  <c r="F36" i="4"/>
  <c r="H36" i="4"/>
  <c r="G36" i="4"/>
  <c r="J36" i="4" s="1"/>
  <c r="L36" i="4"/>
  <c r="O36" i="4"/>
  <c r="S36" i="4"/>
  <c r="U36" i="4"/>
  <c r="F37" i="4"/>
  <c r="H37" i="4"/>
  <c r="G37" i="4"/>
  <c r="J37" i="4" s="1"/>
  <c r="O37" i="4"/>
  <c r="S37" i="4"/>
  <c r="U37" i="4"/>
  <c r="F38" i="4"/>
  <c r="G38" i="4"/>
  <c r="H38" i="4"/>
  <c r="O38" i="4"/>
  <c r="S38" i="4"/>
  <c r="U38" i="4"/>
  <c r="F39" i="4"/>
  <c r="G39" i="4"/>
  <c r="H39" i="4"/>
  <c r="J39" i="4"/>
  <c r="O39" i="4"/>
  <c r="S39" i="4"/>
  <c r="U39" i="4"/>
  <c r="F40" i="4"/>
  <c r="H40" i="4"/>
  <c r="G40" i="4"/>
  <c r="J40" i="4"/>
  <c r="N40" i="4"/>
  <c r="O40" i="4"/>
  <c r="P40" i="4" s="1"/>
  <c r="S40" i="4"/>
  <c r="U40" i="4"/>
  <c r="F41" i="4"/>
  <c r="H41" i="4"/>
  <c r="G41" i="4"/>
  <c r="J41" i="4" s="1"/>
  <c r="O41" i="4"/>
  <c r="S41" i="4"/>
  <c r="U41" i="4"/>
  <c r="F42" i="4"/>
  <c r="G42" i="4"/>
  <c r="H42" i="4"/>
  <c r="O42" i="4"/>
  <c r="S42" i="4"/>
  <c r="U42" i="4"/>
  <c r="F43" i="4"/>
  <c r="H43" i="4"/>
  <c r="G43" i="4"/>
  <c r="J43" i="4" s="1"/>
  <c r="O43" i="4"/>
  <c r="S43" i="4"/>
  <c r="U43" i="4"/>
  <c r="F44" i="4"/>
  <c r="H44" i="4"/>
  <c r="G44" i="4"/>
  <c r="J44" i="4" s="1"/>
  <c r="N44" i="4" s="1"/>
  <c r="O44" i="4"/>
  <c r="P44" i="4"/>
  <c r="S44" i="4"/>
  <c r="U44" i="4"/>
  <c r="F45" i="4"/>
  <c r="G45" i="4"/>
  <c r="H45" i="4"/>
  <c r="O45" i="4"/>
  <c r="S45" i="4"/>
  <c r="U45" i="4"/>
  <c r="C46" i="4"/>
  <c r="D46" i="4"/>
  <c r="E46" i="4"/>
  <c r="I46" i="4"/>
  <c r="K46" i="4"/>
  <c r="Q46" i="4"/>
  <c r="R46" i="4"/>
  <c r="F42" i="1"/>
  <c r="H42" i="1"/>
  <c r="G42" i="1"/>
  <c r="J42" i="1" s="1"/>
  <c r="F41" i="1"/>
  <c r="H41" i="1"/>
  <c r="G41" i="1"/>
  <c r="J41" i="1" s="1"/>
  <c r="F40" i="1"/>
  <c r="H40" i="1"/>
  <c r="G40" i="1"/>
  <c r="J40" i="1" s="1"/>
  <c r="F39" i="1"/>
  <c r="H39" i="1"/>
  <c r="G39" i="1"/>
  <c r="F38" i="1"/>
  <c r="H38" i="1"/>
  <c r="G38" i="1"/>
  <c r="J38" i="1" s="1"/>
  <c r="T38" i="1" s="1"/>
  <c r="F37" i="1"/>
  <c r="H37" i="1"/>
  <c r="G37" i="1"/>
  <c r="J37" i="1" s="1"/>
  <c r="F36" i="1"/>
  <c r="H36" i="1"/>
  <c r="G36" i="1"/>
  <c r="J36" i="1" s="1"/>
  <c r="M36" i="1" s="1"/>
  <c r="F35" i="1"/>
  <c r="H35" i="1"/>
  <c r="G35" i="1"/>
  <c r="J35" i="1" s="1"/>
  <c r="F34" i="1"/>
  <c r="H34" i="1"/>
  <c r="G34" i="1"/>
  <c r="J34" i="1" s="1"/>
  <c r="F33" i="1"/>
  <c r="H33" i="1"/>
  <c r="G33" i="1"/>
  <c r="J33" i="1" s="1"/>
  <c r="F32" i="1"/>
  <c r="H32" i="1"/>
  <c r="G32" i="1"/>
  <c r="J32" i="1" s="1"/>
  <c r="F31" i="1"/>
  <c r="H31" i="1"/>
  <c r="G31" i="1"/>
  <c r="J31" i="1" s="1"/>
  <c r="F30" i="1"/>
  <c r="H30" i="1"/>
  <c r="G30" i="1"/>
  <c r="J30" i="1" s="1"/>
  <c r="F29" i="1"/>
  <c r="H29" i="1"/>
  <c r="G29" i="1"/>
  <c r="J29" i="1" s="1"/>
  <c r="F28" i="1"/>
  <c r="H28" i="1"/>
  <c r="G28" i="1"/>
  <c r="J28" i="1" s="1"/>
  <c r="F27" i="1"/>
  <c r="H27" i="1"/>
  <c r="G27" i="1"/>
  <c r="J27" i="1" s="1"/>
  <c r="F26" i="1"/>
  <c r="H26" i="1"/>
  <c r="G26" i="1"/>
  <c r="J26" i="1" s="1"/>
  <c r="F25" i="1"/>
  <c r="H25" i="1"/>
  <c r="G25" i="1"/>
  <c r="J25" i="1" s="1"/>
  <c r="F24" i="1"/>
  <c r="H24" i="1"/>
  <c r="G24" i="1"/>
  <c r="J24" i="1" s="1"/>
  <c r="T24" i="1" s="1"/>
  <c r="F23" i="1"/>
  <c r="H23" i="1"/>
  <c r="G23" i="1"/>
  <c r="J23" i="1" s="1"/>
  <c r="F22" i="1"/>
  <c r="H22" i="1"/>
  <c r="G22" i="1"/>
  <c r="J22" i="1" s="1"/>
  <c r="F21" i="1"/>
  <c r="H21" i="1"/>
  <c r="G21" i="1"/>
  <c r="J21" i="1" s="1"/>
  <c r="M21" i="1" s="1"/>
  <c r="F20" i="1"/>
  <c r="H20" i="1"/>
  <c r="G20" i="1"/>
  <c r="F19" i="1"/>
  <c r="H19" i="1"/>
  <c r="G19" i="1"/>
  <c r="J19" i="1" s="1"/>
  <c r="T19" i="1" s="1"/>
  <c r="F18" i="1"/>
  <c r="G18" i="1"/>
  <c r="G45" i="1"/>
  <c r="G44" i="1"/>
  <c r="G43" i="1"/>
  <c r="F17" i="1"/>
  <c r="G17" i="1"/>
  <c r="F45" i="1"/>
  <c r="H45" i="1"/>
  <c r="J45" i="1"/>
  <c r="F44" i="1"/>
  <c r="H44" i="1"/>
  <c r="J44" i="1"/>
  <c r="F43" i="1"/>
  <c r="H43" i="1"/>
  <c r="J43" i="1"/>
  <c r="H17" i="1"/>
  <c r="H46" i="1" s="1"/>
  <c r="I46" i="1"/>
  <c r="E46" i="1"/>
  <c r="D46" i="1"/>
  <c r="U28" i="1"/>
  <c r="S28" i="1"/>
  <c r="U27" i="1"/>
  <c r="S27" i="1"/>
  <c r="U26" i="1"/>
  <c r="S26" i="1"/>
  <c r="U25" i="1"/>
  <c r="S25" i="1"/>
  <c r="U24" i="1"/>
  <c r="S24" i="1"/>
  <c r="U23" i="1"/>
  <c r="S23" i="1"/>
  <c r="U22" i="1"/>
  <c r="S22" i="1"/>
  <c r="U21" i="1"/>
  <c r="S21" i="1"/>
  <c r="O25" i="1"/>
  <c r="O24" i="1"/>
  <c r="O23" i="1"/>
  <c r="O22" i="1"/>
  <c r="O21" i="1"/>
  <c r="U45" i="1"/>
  <c r="U44" i="1"/>
  <c r="U43" i="1"/>
  <c r="U42" i="1"/>
  <c r="U41" i="1"/>
  <c r="U40" i="1"/>
  <c r="U39" i="1"/>
  <c r="U38" i="1"/>
  <c r="V38" i="1"/>
  <c r="U37" i="1"/>
  <c r="U36" i="1"/>
  <c r="U35" i="1"/>
  <c r="U34" i="1"/>
  <c r="U33" i="1"/>
  <c r="U32" i="1"/>
  <c r="U31" i="1"/>
  <c r="U30" i="1"/>
  <c r="U29" i="1"/>
  <c r="U20" i="1"/>
  <c r="U19" i="1"/>
  <c r="U18" i="1"/>
  <c r="U17" i="1"/>
  <c r="N45" i="1"/>
  <c r="O45" i="1"/>
  <c r="P45" i="1" s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0" i="1"/>
  <c r="O19" i="1"/>
  <c r="O18" i="1"/>
  <c r="O17" i="1"/>
  <c r="O46" i="1" s="1"/>
  <c r="S39" i="1"/>
  <c r="S40" i="1"/>
  <c r="S41" i="1"/>
  <c r="S42" i="1"/>
  <c r="S43" i="1"/>
  <c r="S44" i="1"/>
  <c r="S45" i="1"/>
  <c r="S29" i="1"/>
  <c r="S30" i="1"/>
  <c r="S31" i="1"/>
  <c r="S32" i="1"/>
  <c r="S33" i="1"/>
  <c r="S35" i="1"/>
  <c r="S36" i="1"/>
  <c r="S37" i="1"/>
  <c r="S38" i="1"/>
  <c r="S34" i="1"/>
  <c r="S17" i="1"/>
  <c r="S18" i="1"/>
  <c r="S19" i="1"/>
  <c r="S20" i="1"/>
  <c r="R46" i="1"/>
  <c r="Q46" i="1"/>
  <c r="C46" i="1"/>
  <c r="K46" i="1"/>
  <c r="L26" i="1"/>
  <c r="N30" i="1"/>
  <c r="P30" i="1"/>
  <c r="L36" i="1"/>
  <c r="L38" i="1"/>
  <c r="M38" i="1"/>
  <c r="N38" i="1"/>
  <c r="T36" i="1"/>
  <c r="V36" i="1"/>
  <c r="T39" i="4"/>
  <c r="V39" i="4"/>
  <c r="T22" i="4"/>
  <c r="V22" i="4"/>
  <c r="V18" i="4"/>
  <c r="N23" i="4"/>
  <c r="P23" i="4"/>
  <c r="L19" i="1"/>
  <c r="M19" i="1"/>
  <c r="V19" i="1"/>
  <c r="N19" i="1"/>
  <c r="P19" i="1"/>
  <c r="M44" i="4"/>
  <c r="L44" i="4"/>
  <c r="T44" i="4"/>
  <c r="V44" i="4"/>
  <c r="T31" i="1"/>
  <c r="V31" i="1"/>
  <c r="N34" i="1"/>
  <c r="P34" i="1"/>
  <c r="N31" i="4"/>
  <c r="P31" i="4"/>
  <c r="H17" i="4"/>
  <c r="G17" i="4"/>
  <c r="N43" i="1"/>
  <c r="P43" i="1"/>
  <c r="N39" i="4"/>
  <c r="P39" i="4"/>
  <c r="M39" i="4"/>
  <c r="L39" i="4"/>
  <c r="M16" i="1"/>
  <c r="T16" i="1"/>
  <c r="V16" i="1"/>
  <c r="L16" i="1"/>
  <c r="N16" i="1"/>
  <c r="L23" i="1"/>
  <c r="M23" i="1"/>
  <c r="T23" i="1"/>
  <c r="V23" i="1"/>
  <c r="N23" i="1"/>
  <c r="P23" i="1"/>
  <c r="H18" i="1"/>
  <c r="J18" i="1"/>
  <c r="L32" i="1"/>
  <c r="N41" i="1"/>
  <c r="P41" i="1"/>
  <c r="T23" i="4"/>
  <c r="V23" i="4"/>
  <c r="M18" i="4"/>
  <c r="L23" i="4"/>
  <c r="M42" i="1"/>
  <c r="G19" i="4"/>
  <c r="J19" i="4"/>
  <c r="L19" i="4"/>
  <c r="N18" i="4"/>
  <c r="P18" i="4"/>
  <c r="N22" i="4"/>
  <c r="P22" i="4"/>
  <c r="O46" i="4"/>
  <c r="L22" i="4"/>
  <c r="L18" i="4"/>
  <c r="N27" i="4"/>
  <c r="P27" i="4"/>
  <c r="N29" i="1"/>
  <c r="P29" i="1"/>
  <c r="N26" i="1"/>
  <c r="N36" i="4"/>
  <c r="P36" i="4"/>
  <c r="P16" i="1"/>
  <c r="L37" i="1"/>
  <c r="J17" i="4"/>
  <c r="M19" i="4"/>
  <c r="T19" i="4"/>
  <c r="V19" i="4"/>
  <c r="N19" i="4"/>
  <c r="P19" i="4"/>
  <c r="N26" i="4"/>
  <c r="P26" i="4"/>
  <c r="T26" i="4"/>
  <c r="V26" i="4"/>
  <c r="M26" i="4"/>
  <c r="L26" i="4"/>
  <c r="L35" i="4"/>
  <c r="M17" i="4"/>
  <c r="L17" i="4"/>
  <c r="T17" i="4"/>
  <c r="N17" i="4"/>
  <c r="V17" i="4"/>
  <c r="P17" i="4"/>
  <c r="T18" i="1"/>
  <c r="V18" i="1"/>
  <c r="M18" i="1"/>
  <c r="L18" i="1"/>
  <c r="N18" i="1"/>
  <c r="P18" i="1"/>
  <c r="M44" i="1"/>
  <c r="N44" i="1"/>
  <c r="P44" i="1"/>
  <c r="T44" i="1"/>
  <c r="V44" i="1"/>
  <c r="L44" i="1"/>
  <c r="M27" i="1"/>
  <c r="L27" i="1"/>
  <c r="N27" i="1"/>
  <c r="P27" i="1"/>
  <c r="T27" i="1"/>
  <c r="V27" i="1"/>
  <c r="T43" i="4"/>
  <c r="V43" i="4"/>
  <c r="L43" i="4"/>
  <c r="M43" i="4"/>
  <c r="N43" i="4"/>
  <c r="P43" i="4"/>
  <c r="N37" i="4"/>
  <c r="P37" i="4"/>
  <c r="L37" i="4"/>
  <c r="M37" i="4"/>
  <c r="L43" i="1"/>
  <c r="M43" i="1"/>
  <c r="T43" i="1"/>
  <c r="V43" i="1"/>
  <c r="L45" i="1"/>
  <c r="M45" i="1"/>
  <c r="M26" i="1"/>
  <c r="T26" i="1"/>
  <c r="V26" i="1"/>
  <c r="N37" i="1"/>
  <c r="P37" i="1"/>
  <c r="M37" i="1"/>
  <c r="T37" i="1"/>
  <c r="V37" i="1"/>
  <c r="T42" i="1"/>
  <c r="V42" i="1"/>
  <c r="L42" i="1"/>
  <c r="N42" i="1"/>
  <c r="P42" i="1"/>
  <c r="T31" i="4"/>
  <c r="V31" i="4"/>
  <c r="M31" i="4"/>
  <c r="L31" i="4"/>
  <c r="H25" i="4"/>
  <c r="J25" i="4"/>
  <c r="F46" i="4"/>
  <c r="M24" i="4"/>
  <c r="L24" i="4"/>
  <c r="T24" i="4"/>
  <c r="V24" i="4"/>
  <c r="N24" i="4"/>
  <c r="P24" i="4"/>
  <c r="T45" i="1"/>
  <c r="V45" i="1"/>
  <c r="J17" i="1"/>
  <c r="N17" i="1" s="1"/>
  <c r="J20" i="1"/>
  <c r="T25" i="1"/>
  <c r="V25" i="1"/>
  <c r="M25" i="1"/>
  <c r="N25" i="1"/>
  <c r="P25" i="1"/>
  <c r="L29" i="1"/>
  <c r="T29" i="1"/>
  <c r="V29" i="1"/>
  <c r="M29" i="1"/>
  <c r="L30" i="1"/>
  <c r="T30" i="1"/>
  <c r="V30" i="1"/>
  <c r="M30" i="1"/>
  <c r="L31" i="1"/>
  <c r="M31" i="1"/>
  <c r="N31" i="1"/>
  <c r="P31" i="1"/>
  <c r="M32" i="1"/>
  <c r="N32" i="1"/>
  <c r="P32" i="1"/>
  <c r="L33" i="1"/>
  <c r="M33" i="1"/>
  <c r="T33" i="1"/>
  <c r="V33" i="1"/>
  <c r="N33" i="1"/>
  <c r="P33" i="1"/>
  <c r="T34" i="1"/>
  <c r="V34" i="1"/>
  <c r="L34" i="1"/>
  <c r="M34" i="1"/>
  <c r="M35" i="1"/>
  <c r="N35" i="1"/>
  <c r="P35" i="1"/>
  <c r="L35" i="1"/>
  <c r="T35" i="1"/>
  <c r="V35" i="1"/>
  <c r="J39" i="1"/>
  <c r="M36" i="4"/>
  <c r="T36" i="4"/>
  <c r="V36" i="4"/>
  <c r="N35" i="4"/>
  <c r="P35" i="4"/>
  <c r="M35" i="4"/>
  <c r="T35" i="4"/>
  <c r="V35" i="4"/>
  <c r="L33" i="4"/>
  <c r="M33" i="4"/>
  <c r="N33" i="4"/>
  <c r="P33" i="4"/>
  <c r="T33" i="4"/>
  <c r="V33" i="4"/>
  <c r="M32" i="4"/>
  <c r="L32" i="4"/>
  <c r="T32" i="4"/>
  <c r="V32" i="4"/>
  <c r="N32" i="4"/>
  <c r="P32" i="4"/>
  <c r="N21" i="1"/>
  <c r="P21" i="1"/>
  <c r="T21" i="1"/>
  <c r="V21" i="1"/>
  <c r="L21" i="1"/>
  <c r="L24" i="1"/>
  <c r="M24" i="1"/>
  <c r="L40" i="1"/>
  <c r="T40" i="1"/>
  <c r="V40" i="1"/>
  <c r="M40" i="1"/>
  <c r="N40" i="1"/>
  <c r="P40" i="1"/>
  <c r="N41" i="4"/>
  <c r="P41" i="4"/>
  <c r="T41" i="4"/>
  <c r="V41" i="4"/>
  <c r="M41" i="4"/>
  <c r="L41" i="4"/>
  <c r="L40" i="4"/>
  <c r="M40" i="4"/>
  <c r="T40" i="4"/>
  <c r="V40" i="4"/>
  <c r="N16" i="4"/>
  <c r="T16" i="4"/>
  <c r="M16" i="4"/>
  <c r="T37" i="4"/>
  <c r="V37" i="4"/>
  <c r="P26" i="1"/>
  <c r="N24" i="1"/>
  <c r="P24" i="1"/>
  <c r="L25" i="1"/>
  <c r="T32" i="1"/>
  <c r="V32" i="1"/>
  <c r="N22" i="1"/>
  <c r="P22" i="1"/>
  <c r="M22" i="1"/>
  <c r="L22" i="1"/>
  <c r="T22" i="1"/>
  <c r="V22" i="1"/>
  <c r="L28" i="1"/>
  <c r="M28" i="1"/>
  <c r="T28" i="1"/>
  <c r="V28" i="1"/>
  <c r="N28" i="1"/>
  <c r="P28" i="1"/>
  <c r="M41" i="1"/>
  <c r="T41" i="1"/>
  <c r="V41" i="1"/>
  <c r="L41" i="1"/>
  <c r="L29" i="4"/>
  <c r="M29" i="4"/>
  <c r="T29" i="4"/>
  <c r="V29" i="4"/>
  <c r="N29" i="4"/>
  <c r="P29" i="4"/>
  <c r="U46" i="1"/>
  <c r="N36" i="1"/>
  <c r="P36" i="1"/>
  <c r="J42" i="4"/>
  <c r="J38" i="4"/>
  <c r="J28" i="4"/>
  <c r="G20" i="4"/>
  <c r="H20" i="4"/>
  <c r="H46" i="4" s="1"/>
  <c r="J20" i="4"/>
  <c r="M27" i="4"/>
  <c r="L27" i="4"/>
  <c r="T27" i="4"/>
  <c r="V27" i="4"/>
  <c r="P38" i="1"/>
  <c r="J45" i="4"/>
  <c r="J34" i="4"/>
  <c r="J30" i="4"/>
  <c r="J21" i="4"/>
  <c r="P16" i="4"/>
  <c r="N20" i="1"/>
  <c r="P20" i="1"/>
  <c r="M20" i="1"/>
  <c r="T20" i="1"/>
  <c r="V20" i="1"/>
  <c r="L20" i="1"/>
  <c r="M25" i="4"/>
  <c r="L25" i="4"/>
  <c r="T25" i="4"/>
  <c r="V25" i="4"/>
  <c r="N25" i="4"/>
  <c r="P25" i="4"/>
  <c r="N45" i="4"/>
  <c r="P45" i="4"/>
  <c r="M45" i="4"/>
  <c r="T45" i="4"/>
  <c r="V45" i="4"/>
  <c r="L45" i="4"/>
  <c r="N38" i="4"/>
  <c r="P38" i="4"/>
  <c r="M38" i="4"/>
  <c r="T38" i="4"/>
  <c r="V38" i="4"/>
  <c r="L38" i="4"/>
  <c r="L17" i="1"/>
  <c r="J46" i="1"/>
  <c r="T17" i="1"/>
  <c r="V17" i="1" s="1"/>
  <c r="M42" i="4"/>
  <c r="N42" i="4"/>
  <c r="P42" i="4"/>
  <c r="T42" i="4"/>
  <c r="V42" i="4"/>
  <c r="L42" i="4"/>
  <c r="N39" i="1"/>
  <c r="P39" i="1"/>
  <c r="T39" i="1"/>
  <c r="V39" i="1"/>
  <c r="L39" i="1"/>
  <c r="M39" i="1"/>
  <c r="M34" i="4"/>
  <c r="N34" i="4"/>
  <c r="P34" i="4"/>
  <c r="L34" i="4"/>
  <c r="T34" i="4"/>
  <c r="V34" i="4"/>
  <c r="L28" i="4"/>
  <c r="N28" i="4"/>
  <c r="P28" i="4"/>
  <c r="T28" i="4"/>
  <c r="V28" i="4"/>
  <c r="M28" i="4"/>
  <c r="M21" i="4"/>
  <c r="N21" i="4"/>
  <c r="P21" i="4"/>
  <c r="L21" i="4"/>
  <c r="T21" i="4"/>
  <c r="V21" i="4"/>
  <c r="M20" i="4"/>
  <c r="L20" i="4"/>
  <c r="N20" i="4"/>
  <c r="P20" i="4"/>
  <c r="T20" i="4"/>
  <c r="V20" i="4"/>
  <c r="J46" i="4"/>
  <c r="N30" i="4"/>
  <c r="P30" i="4"/>
  <c r="L30" i="4"/>
  <c r="T30" i="4"/>
  <c r="V30" i="4"/>
  <c r="M30" i="4"/>
  <c r="M46" i="4" s="1"/>
  <c r="V16" i="4"/>
  <c r="T46" i="4"/>
  <c r="V46" i="4"/>
  <c r="N46" i="4"/>
  <c r="L46" i="4"/>
  <c r="L46" i="1"/>
  <c r="P46" i="4"/>
  <c r="N46" i="1" l="1"/>
  <c r="P17" i="1"/>
  <c r="P46" i="1" s="1"/>
  <c r="T46" i="1"/>
  <c r="M17" i="1"/>
  <c r="M46" i="1" s="1"/>
  <c r="S46" i="1"/>
  <c r="F46" i="1"/>
  <c r="V24" i="1"/>
  <c r="V46" i="1" s="1"/>
  <c r="S46" i="4"/>
  <c r="U46" i="4"/>
</calcChain>
</file>

<file path=xl/sharedStrings.xml><?xml version="1.0" encoding="utf-8"?>
<sst xmlns="http://schemas.openxmlformats.org/spreadsheetml/2006/main" count="186" uniqueCount="75">
  <si>
    <t>GRAYHAWK COMPANIES</t>
  </si>
  <si>
    <t>1820  N. Greenville Ave., Suite #200</t>
  </si>
  <si>
    <t>Richardson, TX  75061</t>
  </si>
  <si>
    <t>Phone 972-671-9105</t>
  </si>
  <si>
    <t>Fax 972-671-9804</t>
  </si>
  <si>
    <t>Email: bb@grayhawkins.com</t>
  </si>
  <si>
    <t>Contractor Name:</t>
  </si>
  <si>
    <t>As Of:</t>
  </si>
  <si>
    <t>Formula:</t>
  </si>
  <si>
    <t>=D+E</t>
  </si>
  <si>
    <t>=D/(D+E)</t>
  </si>
  <si>
    <t>=C-(D+E)</t>
  </si>
  <si>
    <t>=HxG</t>
  </si>
  <si>
    <t>CALC</t>
  </si>
  <si>
    <t>=C-(D+J)</t>
  </si>
  <si>
    <t>=E</t>
  </si>
  <si>
    <t>=N-O</t>
  </si>
  <si>
    <t>=Q-R</t>
  </si>
  <si>
    <t>=(D+J)-Q</t>
  </si>
  <si>
    <t>=D-R</t>
  </si>
  <si>
    <t>=T-U</t>
  </si>
  <si>
    <t>Contract Totals</t>
  </si>
  <si>
    <t>Future Workload (Backlog)</t>
  </si>
  <si>
    <t>Recognized in Prior FY(s)</t>
  </si>
  <si>
    <t>Totals, This Fiscal Year Thru</t>
  </si>
  <si>
    <t>Contract</t>
  </si>
  <si>
    <t>Estimated</t>
  </si>
  <si>
    <t>As-Bid</t>
  </si>
  <si>
    <t>Earned</t>
  </si>
  <si>
    <t>Billed</t>
  </si>
  <si>
    <t xml:space="preserve"> </t>
  </si>
  <si>
    <t>Per Prior FY Financial Statement</t>
  </si>
  <si>
    <t>Price including</t>
  </si>
  <si>
    <t>Cost</t>
  </si>
  <si>
    <t>Cost to</t>
  </si>
  <si>
    <t>Total</t>
  </si>
  <si>
    <t>Percent</t>
  </si>
  <si>
    <t>Gross</t>
  </si>
  <si>
    <t>Profit</t>
  </si>
  <si>
    <t>To</t>
  </si>
  <si>
    <t>Under</t>
  </si>
  <si>
    <t>Over</t>
  </si>
  <si>
    <t>Remaining</t>
  </si>
  <si>
    <t xml:space="preserve">Gross </t>
  </si>
  <si>
    <t>Revenue</t>
  </si>
  <si>
    <t>Cost of</t>
  </si>
  <si>
    <t>Job Name &amp; Number</t>
  </si>
  <si>
    <t>Change Orders</t>
  </si>
  <si>
    <t>to Date</t>
  </si>
  <si>
    <t>Complete</t>
  </si>
  <si>
    <t>Date</t>
  </si>
  <si>
    <t>Backlog</t>
  </si>
  <si>
    <t>Earnings</t>
  </si>
  <si>
    <t>Construction</t>
  </si>
  <si>
    <t>** Please list completed projects on a separate page.</t>
  </si>
  <si>
    <t>|::</t>
  </si>
  <si>
    <t>/pprcompleted~agrprogress~agrprofit~agq</t>
  </si>
  <si>
    <t>NASBP</t>
  </si>
  <si>
    <t>1828 L Street, NW Suite 720</t>
  </si>
  <si>
    <t>Washington, DC 20036</t>
  </si>
  <si>
    <t>Phone: (202) 686-3700</t>
  </si>
  <si>
    <t>Web: www.nasbp.org</t>
  </si>
  <si>
    <t>As of:</t>
  </si>
  <si>
    <t>06/03/07</t>
  </si>
  <si>
    <t>Job #</t>
  </si>
  <si>
    <t>Job Name</t>
  </si>
  <si>
    <t>Sample Job #1</t>
  </si>
  <si>
    <t>Sample Job #2</t>
  </si>
  <si>
    <t>Sample Job #3</t>
  </si>
  <si>
    <t>Sample Job #4</t>
  </si>
  <si>
    <t>Sample Job #5</t>
  </si>
  <si>
    <t>n/a</t>
  </si>
  <si>
    <t>All other jobs</t>
  </si>
  <si>
    <t>Note:  This worksheet is provided as a sample only.  The worksheet is fully locked and data may not be entered or changed on this worksheet.</t>
  </si>
  <si>
    <t xml:space="preserve">          All data entry should be done on the "WIP" worksheet/tab.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</si>
</sst>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0.00_)"/>
  </numFmts>
  <fonts count="22" x14ac:knownFonts="1">
    <font>
      <sz val="12"/>
      <name val="Arial"/>
    </font>
    <font>
      <sz val="10"/>
      <name val="Arial"/>
      <family val="2"/>
    </font>
    <font>
      <u/>
      <sz val="12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0"/>
      <color indexed="12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indexed="1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2"/>
      <color indexed="12"/>
      <name val="Arial"/>
      <family val="2"/>
    </font>
    <font>
      <sz val="10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37" fontId="0" fillId="0" borderId="0"/>
    <xf numFmtId="9" fontId="1" fillId="0" borderId="0" applyFont="0" applyFill="0" applyBorder="0" applyAlignment="0" applyProtection="0"/>
  </cellStyleXfs>
  <cellXfs count="190">
    <xf numFmtId="37" fontId="0" fillId="0" borderId="0" xfId="0"/>
    <xf numFmtId="164" fontId="0" fillId="0" borderId="0" xfId="0" applyNumberFormat="1"/>
    <xf numFmtId="37" fontId="0" fillId="0" borderId="0" xfId="0" applyAlignment="1">
      <alignment horizontal="centerContinuous"/>
    </xf>
    <xf numFmtId="37" fontId="0" fillId="0" borderId="0" xfId="0" applyAlignment="1">
      <alignment horizontal="center"/>
    </xf>
    <xf numFmtId="10" fontId="0" fillId="0" borderId="0" xfId="0" applyNumberFormat="1"/>
    <xf numFmtId="37" fontId="6" fillId="0" borderId="0" xfId="0" applyFont="1"/>
    <xf numFmtId="165" fontId="0" fillId="0" borderId="0" xfId="0" applyNumberFormat="1"/>
    <xf numFmtId="10" fontId="8" fillId="0" borderId="0" xfId="0" applyNumberFormat="1" applyFont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37" fontId="2" fillId="0" borderId="0" xfId="0" applyFont="1" applyAlignment="1">
      <alignment horizontal="center"/>
    </xf>
    <xf numFmtId="37" fontId="5" fillId="0" borderId="0" xfId="0" applyFont="1" applyAlignment="1">
      <alignment horizontal="center"/>
    </xf>
    <xf numFmtId="9" fontId="9" fillId="0" borderId="1" xfId="1" applyFont="1" applyFill="1" applyBorder="1" applyProtection="1"/>
    <xf numFmtId="37" fontId="9" fillId="0" borderId="1" xfId="0" applyFont="1" applyBorder="1"/>
    <xf numFmtId="37" fontId="9" fillId="0" borderId="2" xfId="0" applyFont="1" applyBorder="1"/>
    <xf numFmtId="37" fontId="9" fillId="0" borderId="3" xfId="0" applyFont="1" applyBorder="1"/>
    <xf numFmtId="37" fontId="11" fillId="0" borderId="3" xfId="0" applyFont="1" applyBorder="1"/>
    <xf numFmtId="9" fontId="9" fillId="0" borderId="0" xfId="1" applyFont="1" applyFill="1" applyBorder="1" applyProtection="1"/>
    <xf numFmtId="165" fontId="7" fillId="0" borderId="4" xfId="0" applyNumberFormat="1" applyFont="1" applyBorder="1" applyAlignment="1">
      <alignment horizontal="center"/>
    </xf>
    <xf numFmtId="37" fontId="7" fillId="0" borderId="2" xfId="0" applyFont="1" applyBorder="1" applyAlignment="1">
      <alignment horizontal="left"/>
    </xf>
    <xf numFmtId="9" fontId="9" fillId="0" borderId="3" xfId="1" applyFont="1" applyFill="1" applyBorder="1" applyProtection="1"/>
    <xf numFmtId="9" fontId="9" fillId="0" borderId="5" xfId="1" applyFont="1" applyFill="1" applyBorder="1" applyProtection="1"/>
    <xf numFmtId="37" fontId="0" fillId="0" borderId="2" xfId="0" applyBorder="1"/>
    <xf numFmtId="165" fontId="4" fillId="0" borderId="0" xfId="0" applyNumberFormat="1" applyFont="1" applyAlignment="1">
      <alignment horizontal="left"/>
    </xf>
    <xf numFmtId="164" fontId="4" fillId="0" borderId="1" xfId="0" applyNumberFormat="1" applyFont="1" applyBorder="1" applyAlignment="1">
      <alignment horizontal="right"/>
    </xf>
    <xf numFmtId="37" fontId="0" fillId="0" borderId="1" xfId="0" applyBorder="1"/>
    <xf numFmtId="164" fontId="0" fillId="0" borderId="1" xfId="0" applyNumberFormat="1" applyBorder="1" applyAlignment="1">
      <alignment horizontal="centerContinuous"/>
    </xf>
    <xf numFmtId="37" fontId="0" fillId="0" borderId="1" xfId="0" applyBorder="1" applyAlignment="1">
      <alignment horizontal="centerContinuous"/>
    </xf>
    <xf numFmtId="164" fontId="0" fillId="0" borderId="6" xfId="0" applyNumberFormat="1" applyBorder="1" applyAlignment="1">
      <alignment horizontal="centerContinuous"/>
    </xf>
    <xf numFmtId="164" fontId="4" fillId="0" borderId="0" xfId="0" applyNumberFormat="1" applyFont="1" applyAlignment="1">
      <alignment horizontal="right"/>
    </xf>
    <xf numFmtId="164" fontId="0" fillId="0" borderId="0" xfId="0" applyNumberFormat="1" applyAlignment="1">
      <alignment horizontal="centerContinuous"/>
    </xf>
    <xf numFmtId="164" fontId="0" fillId="0" borderId="0" xfId="0" quotePrefix="1" applyNumberFormat="1" applyAlignment="1">
      <alignment horizontal="center"/>
    </xf>
    <xf numFmtId="164" fontId="0" fillId="0" borderId="2" xfId="0" quotePrefix="1" applyNumberFormat="1" applyBorder="1" applyAlignment="1">
      <alignment horizontal="center"/>
    </xf>
    <xf numFmtId="37" fontId="0" fillId="0" borderId="2" xfId="0" quotePrefix="1" applyBorder="1" applyAlignment="1">
      <alignment horizontal="center"/>
    </xf>
    <xf numFmtId="164" fontId="0" fillId="0" borderId="7" xfId="0" quotePrefix="1" applyNumberFormat="1" applyBorder="1" applyAlignment="1">
      <alignment horizontal="center"/>
    </xf>
    <xf numFmtId="165" fontId="12" fillId="0" borderId="8" xfId="0" applyNumberFormat="1" applyFont="1" applyBorder="1" applyAlignment="1">
      <alignment horizontal="center"/>
    </xf>
    <xf numFmtId="37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37" fontId="12" fillId="0" borderId="6" xfId="0" applyFont="1" applyBorder="1" applyAlignment="1">
      <alignment horizontal="center"/>
    </xf>
    <xf numFmtId="165" fontId="12" fillId="0" borderId="9" xfId="0" applyNumberFormat="1" applyFont="1" applyBorder="1" applyAlignment="1">
      <alignment horizontal="center"/>
    </xf>
    <xf numFmtId="37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37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37" fontId="12" fillId="0" borderId="9" xfId="0" applyFont="1" applyBorder="1" applyAlignment="1">
      <alignment horizontal="centerContinuous"/>
    </xf>
    <xf numFmtId="37" fontId="12" fillId="0" borderId="0" xfId="0" applyFont="1" applyAlignment="1">
      <alignment horizontal="centerContinuous"/>
    </xf>
    <xf numFmtId="37" fontId="12" fillId="0" borderId="10" xfId="0" applyFont="1" applyBorder="1" applyAlignment="1">
      <alignment horizontal="centerContinuous"/>
    </xf>
    <xf numFmtId="164" fontId="12" fillId="0" borderId="9" xfId="0" applyNumberFormat="1" applyFont="1" applyBorder="1" applyAlignment="1">
      <alignment horizontal="center"/>
    </xf>
    <xf numFmtId="37" fontId="12" fillId="0" borderId="4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37" fontId="12" fillId="0" borderId="2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37" fontId="9" fillId="0" borderId="7" xfId="0" applyFont="1" applyBorder="1"/>
    <xf numFmtId="37" fontId="11" fillId="0" borderId="7" xfId="0" applyFont="1" applyBorder="1"/>
    <xf numFmtId="165" fontId="0" fillId="0" borderId="4" xfId="0" applyNumberFormat="1" applyBorder="1"/>
    <xf numFmtId="37" fontId="10" fillId="0" borderId="2" xfId="0" applyFont="1" applyBorder="1"/>
    <xf numFmtId="37" fontId="0" fillId="0" borderId="11" xfId="0" applyBorder="1"/>
    <xf numFmtId="165" fontId="3" fillId="0" borderId="0" xfId="0" applyNumberFormat="1" applyFont="1"/>
    <xf numFmtId="165" fontId="0" fillId="0" borderId="9" xfId="0" applyNumberFormat="1" applyBorder="1" applyAlignment="1">
      <alignment horizontal="center"/>
    </xf>
    <xf numFmtId="37" fontId="12" fillId="0" borderId="9" xfId="0" applyFont="1" applyBorder="1" applyAlignment="1">
      <alignment horizontal="center"/>
    </xf>
    <xf numFmtId="165" fontId="7" fillId="0" borderId="8" xfId="0" applyNumberFormat="1" applyFont="1" applyBorder="1" applyAlignment="1">
      <alignment horizontal="left"/>
    </xf>
    <xf numFmtId="37" fontId="7" fillId="0" borderId="1" xfId="0" applyFont="1" applyBorder="1" applyAlignment="1">
      <alignment horizontal="left"/>
    </xf>
    <xf numFmtId="37" fontId="9" fillId="0" borderId="6" xfId="0" applyFont="1" applyBorder="1"/>
    <xf numFmtId="37" fontId="9" fillId="0" borderId="0" xfId="0" applyFont="1"/>
    <xf numFmtId="37" fontId="9" fillId="0" borderId="10" xfId="0" applyFont="1" applyBorder="1"/>
    <xf numFmtId="37" fontId="11" fillId="0" borderId="9" xfId="0" applyFont="1" applyBorder="1"/>
    <xf numFmtId="37" fontId="11" fillId="0" borderId="0" xfId="0" applyFont="1"/>
    <xf numFmtId="37" fontId="11" fillId="0" borderId="10" xfId="0" applyFont="1" applyBorder="1"/>
    <xf numFmtId="37" fontId="9" fillId="0" borderId="9" xfId="0" applyFont="1" applyBorder="1"/>
    <xf numFmtId="165" fontId="7" fillId="0" borderId="12" xfId="0" applyNumberFormat="1" applyFont="1" applyBorder="1" applyAlignment="1">
      <alignment horizontal="left"/>
    </xf>
    <xf numFmtId="37" fontId="7" fillId="0" borderId="3" xfId="0" applyFont="1" applyBorder="1" applyAlignment="1">
      <alignment horizontal="left"/>
    </xf>
    <xf numFmtId="37" fontId="9" fillId="0" borderId="13" xfId="0" applyFont="1" applyBorder="1"/>
    <xf numFmtId="37" fontId="11" fillId="0" borderId="4" xfId="0" applyFont="1" applyBorder="1"/>
    <xf numFmtId="37" fontId="11" fillId="0" borderId="2" xfId="0" applyFont="1" applyBorder="1"/>
    <xf numFmtId="37" fontId="9" fillId="0" borderId="4" xfId="0" applyFont="1" applyBorder="1"/>
    <xf numFmtId="37" fontId="3" fillId="0" borderId="0" xfId="0" applyFont="1"/>
    <xf numFmtId="165" fontId="0" fillId="0" borderId="0" xfId="0" quotePrefix="1" applyNumberFormat="1"/>
    <xf numFmtId="37" fontId="13" fillId="0" borderId="0" xfId="0" applyFont="1"/>
    <xf numFmtId="165" fontId="4" fillId="0" borderId="9" xfId="0" applyNumberFormat="1" applyFont="1" applyBorder="1" applyAlignment="1">
      <alignment horizontal="left"/>
    </xf>
    <xf numFmtId="49" fontId="0" fillId="0" borderId="0" xfId="0" applyNumberFormat="1"/>
    <xf numFmtId="37" fontId="18" fillId="0" borderId="0" xfId="0" applyFont="1"/>
    <xf numFmtId="164" fontId="10" fillId="0" borderId="0" xfId="0" applyNumberFormat="1" applyFont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37" fontId="19" fillId="0" borderId="1" xfId="0" applyFont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37" fontId="19" fillId="0" borderId="6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165" fontId="19" fillId="0" borderId="9" xfId="0" applyNumberFormat="1" applyFont="1" applyBorder="1" applyAlignment="1">
      <alignment horizontal="center"/>
    </xf>
    <xf numFmtId="37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37" fontId="19" fillId="0" borderId="10" xfId="0" applyFont="1" applyBorder="1" applyAlignment="1">
      <alignment horizontal="center"/>
    </xf>
    <xf numFmtId="164" fontId="19" fillId="0" borderId="10" xfId="0" applyNumberFormat="1" applyFont="1" applyBorder="1" applyAlignment="1">
      <alignment horizontal="center"/>
    </xf>
    <xf numFmtId="37" fontId="19" fillId="0" borderId="9" xfId="0" applyFont="1" applyBorder="1" applyAlignment="1">
      <alignment horizontal="centerContinuous"/>
    </xf>
    <xf numFmtId="37" fontId="19" fillId="0" borderId="0" xfId="0" applyFont="1" applyAlignment="1">
      <alignment horizontal="centerContinuous"/>
    </xf>
    <xf numFmtId="37" fontId="19" fillId="0" borderId="10" xfId="0" applyFont="1" applyBorder="1" applyAlignment="1">
      <alignment horizontal="centerContinuous"/>
    </xf>
    <xf numFmtId="164" fontId="19" fillId="0" borderId="9" xfId="0" applyNumberFormat="1" applyFont="1" applyBorder="1" applyAlignment="1">
      <alignment horizontal="center"/>
    </xf>
    <xf numFmtId="165" fontId="20" fillId="0" borderId="0" xfId="0" applyNumberFormat="1" applyFont="1"/>
    <xf numFmtId="37" fontId="10" fillId="0" borderId="0" xfId="0" applyFont="1"/>
    <xf numFmtId="165" fontId="10" fillId="0" borderId="0" xfId="0" applyNumberFormat="1" applyFont="1"/>
    <xf numFmtId="37" fontId="4" fillId="0" borderId="0" xfId="0" applyFont="1" applyAlignment="1">
      <alignment horizontal="left"/>
    </xf>
    <xf numFmtId="37" fontId="20" fillId="0" borderId="0" xfId="0" applyFont="1"/>
    <xf numFmtId="37" fontId="10" fillId="0" borderId="0" xfId="0" applyFont="1" applyAlignment="1">
      <alignment horizontal="centerContinuous"/>
    </xf>
    <xf numFmtId="164" fontId="10" fillId="0" borderId="0" xfId="0" applyNumberFormat="1" applyFont="1" applyAlignment="1">
      <alignment horizontal="centerContinuous"/>
    </xf>
    <xf numFmtId="164" fontId="10" fillId="0" borderId="10" xfId="0" applyNumberFormat="1" applyFont="1" applyBorder="1" applyAlignment="1">
      <alignment horizontal="centerContinuous"/>
    </xf>
    <xf numFmtId="37" fontId="10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0" fontId="10" fillId="0" borderId="0" xfId="0" applyNumberFormat="1" applyFont="1"/>
    <xf numFmtId="164" fontId="10" fillId="0" borderId="0" xfId="0" applyNumberFormat="1" applyFont="1"/>
    <xf numFmtId="164" fontId="18" fillId="0" borderId="0" xfId="0" applyNumberFormat="1" applyFont="1" applyAlignment="1">
      <alignment horizontal="center"/>
    </xf>
    <xf numFmtId="164" fontId="18" fillId="0" borderId="0" xfId="0" quotePrefix="1" applyNumberFormat="1" applyFont="1" applyAlignment="1">
      <alignment horizontal="center"/>
    </xf>
    <xf numFmtId="164" fontId="18" fillId="0" borderId="2" xfId="0" quotePrefix="1" applyNumberFormat="1" applyFont="1" applyBorder="1" applyAlignment="1">
      <alignment horizontal="center"/>
    </xf>
    <xf numFmtId="37" fontId="18" fillId="0" borderId="2" xfId="0" quotePrefix="1" applyFont="1" applyBorder="1" applyAlignment="1">
      <alignment horizontal="center"/>
    </xf>
    <xf numFmtId="37" fontId="18" fillId="0" borderId="2" xfId="0" applyFont="1" applyBorder="1" applyAlignment="1">
      <alignment horizontal="center"/>
    </xf>
    <xf numFmtId="164" fontId="18" fillId="0" borderId="7" xfId="0" quotePrefix="1" applyNumberFormat="1" applyFont="1" applyBorder="1" applyAlignment="1">
      <alignment horizontal="center"/>
    </xf>
    <xf numFmtId="37" fontId="17" fillId="0" borderId="0" xfId="0" applyFont="1" applyAlignment="1">
      <alignment horizontal="center"/>
    </xf>
    <xf numFmtId="37" fontId="8" fillId="2" borderId="3" xfId="0" applyFont="1" applyFill="1" applyBorder="1" applyProtection="1">
      <protection locked="0"/>
    </xf>
    <xf numFmtId="37" fontId="8" fillId="0" borderId="3" xfId="0" applyFont="1" applyBorder="1"/>
    <xf numFmtId="9" fontId="8" fillId="0" borderId="3" xfId="1" applyFont="1" applyFill="1" applyBorder="1" applyProtection="1"/>
    <xf numFmtId="37" fontId="21" fillId="2" borderId="3" xfId="0" applyFont="1" applyFill="1" applyBorder="1" applyProtection="1">
      <protection locked="0"/>
    </xf>
    <xf numFmtId="37" fontId="21" fillId="0" borderId="3" xfId="0" applyFont="1" applyBorder="1"/>
    <xf numFmtId="165" fontId="8" fillId="0" borderId="4" xfId="0" applyNumberFormat="1" applyFont="1" applyBorder="1"/>
    <xf numFmtId="37" fontId="8" fillId="2" borderId="14" xfId="0" applyFont="1" applyFill="1" applyBorder="1" applyProtection="1">
      <protection locked="0"/>
    </xf>
    <xf numFmtId="37" fontId="8" fillId="0" borderId="14" xfId="0" applyFont="1" applyBorder="1"/>
    <xf numFmtId="9" fontId="8" fillId="0" borderId="14" xfId="1" applyFont="1" applyFill="1" applyBorder="1" applyProtection="1"/>
    <xf numFmtId="37" fontId="21" fillId="2" borderId="14" xfId="0" applyFont="1" applyFill="1" applyBorder="1" applyProtection="1">
      <protection locked="0"/>
    </xf>
    <xf numFmtId="37" fontId="21" fillId="0" borderId="14" xfId="0" applyFont="1" applyBorder="1"/>
    <xf numFmtId="37" fontId="8" fillId="0" borderId="15" xfId="0" applyFont="1" applyBorder="1"/>
    <xf numFmtId="9" fontId="8" fillId="0" borderId="15" xfId="1" applyFont="1" applyFill="1" applyBorder="1" applyProtection="1"/>
    <xf numFmtId="37" fontId="4" fillId="0" borderId="2" xfId="0" applyFont="1" applyBorder="1"/>
    <xf numFmtId="37" fontId="4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165" fontId="7" fillId="2" borderId="12" xfId="0" applyNumberFormat="1" applyFont="1" applyFill="1" applyBorder="1" applyAlignment="1" applyProtection="1">
      <alignment horizontal="left"/>
      <protection locked="0"/>
    </xf>
    <xf numFmtId="37" fontId="7" fillId="2" borderId="3" xfId="0" applyFont="1" applyFill="1" applyBorder="1" applyAlignment="1" applyProtection="1">
      <alignment horizontal="left"/>
      <protection locked="0"/>
    </xf>
    <xf numFmtId="37" fontId="9" fillId="2" borderId="3" xfId="0" applyFont="1" applyFill="1" applyBorder="1" applyProtection="1">
      <protection locked="0"/>
    </xf>
    <xf numFmtId="9" fontId="9" fillId="2" borderId="3" xfId="1" applyFont="1" applyFill="1" applyBorder="1" applyProtection="1">
      <protection locked="0"/>
    </xf>
    <xf numFmtId="37" fontId="11" fillId="2" borderId="3" xfId="0" applyFont="1" applyFill="1" applyBorder="1" applyProtection="1">
      <protection locked="0"/>
    </xf>
    <xf numFmtId="37" fontId="9" fillId="2" borderId="13" xfId="0" applyFont="1" applyFill="1" applyBorder="1" applyProtection="1">
      <protection locked="0"/>
    </xf>
    <xf numFmtId="37" fontId="0" fillId="0" borderId="2" xfId="0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37" fontId="4" fillId="0" borderId="1" xfId="0" applyFont="1" applyBorder="1" applyAlignment="1">
      <alignment horizontal="center"/>
    </xf>
    <xf numFmtId="37" fontId="4" fillId="0" borderId="6" xfId="0" applyFont="1" applyBorder="1" applyAlignment="1">
      <alignment horizontal="center"/>
    </xf>
    <xf numFmtId="37" fontId="10" fillId="0" borderId="0" xfId="0" applyFont="1" applyAlignment="1">
      <alignment horizontal="center"/>
    </xf>
    <xf numFmtId="37" fontId="10" fillId="0" borderId="0" xfId="0" quotePrefix="1" applyFont="1" applyAlignment="1">
      <alignment horizontal="center"/>
    </xf>
    <xf numFmtId="37" fontId="4" fillId="0" borderId="8" xfId="0" applyFont="1" applyBorder="1" applyAlignment="1">
      <alignment horizontal="center"/>
    </xf>
    <xf numFmtId="37" fontId="19" fillId="0" borderId="19" xfId="0" applyFont="1" applyBorder="1" applyAlignment="1">
      <alignment horizontal="center"/>
    </xf>
    <xf numFmtId="37" fontId="19" fillId="0" borderId="5" xfId="0" applyFont="1" applyBorder="1" applyAlignment="1">
      <alignment horizontal="center"/>
    </xf>
    <xf numFmtId="37" fontId="19" fillId="0" borderId="11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5" fontId="8" fillId="2" borderId="3" xfId="0" applyNumberFormat="1" applyFont="1" applyFill="1" applyBorder="1" applyAlignment="1" applyProtection="1">
      <alignment horizontal="left" shrinkToFit="1"/>
      <protection locked="0"/>
    </xf>
    <xf numFmtId="37" fontId="8" fillId="0" borderId="3" xfId="0" applyFont="1" applyBorder="1" applyAlignment="1" applyProtection="1">
      <alignment horizontal="left" shrinkToFit="1"/>
      <protection locked="0"/>
    </xf>
    <xf numFmtId="37" fontId="13" fillId="2" borderId="0" xfId="0" applyFont="1" applyFill="1" applyAlignment="1" applyProtection="1">
      <alignment horizontal="left" wrapText="1"/>
      <protection locked="0"/>
    </xf>
    <xf numFmtId="37" fontId="0" fillId="0" borderId="0" xfId="0" applyProtection="1">
      <protection locked="0"/>
    </xf>
    <xf numFmtId="49" fontId="14" fillId="2" borderId="0" xfId="0" applyNumberFormat="1" applyFont="1" applyFill="1" applyAlignment="1" applyProtection="1">
      <alignment horizontal="left" wrapText="1"/>
      <protection locked="0"/>
    </xf>
    <xf numFmtId="49" fontId="14" fillId="0" borderId="0" xfId="0" applyNumberFormat="1" applyFont="1" applyAlignment="1">
      <alignment horizontal="left" wrapText="1"/>
    </xf>
    <xf numFmtId="37" fontId="0" fillId="0" borderId="0" xfId="0"/>
    <xf numFmtId="37" fontId="19" fillId="0" borderId="9" xfId="0" applyFont="1" applyBorder="1" applyAlignment="1">
      <alignment horizontal="center"/>
    </xf>
    <xf numFmtId="37" fontId="0" fillId="0" borderId="0" xfId="0" applyAlignment="1">
      <alignment horizontal="center"/>
    </xf>
    <xf numFmtId="165" fontId="18" fillId="0" borderId="4" xfId="0" applyNumberFormat="1" applyFont="1" applyBorder="1" applyAlignment="1">
      <alignment horizontal="right"/>
    </xf>
    <xf numFmtId="37" fontId="18" fillId="0" borderId="2" xfId="0" applyFont="1" applyBorder="1" applyAlignment="1">
      <alignment horizontal="right"/>
    </xf>
    <xf numFmtId="49" fontId="8" fillId="2" borderId="16" xfId="0" applyNumberFormat="1" applyFont="1" applyFill="1" applyBorder="1" applyAlignment="1" applyProtection="1">
      <alignment horizontal="left"/>
      <protection locked="0"/>
    </xf>
    <xf numFmtId="37" fontId="8" fillId="2" borderId="17" xfId="0" applyFont="1" applyFill="1" applyBorder="1" applyAlignment="1" applyProtection="1">
      <alignment horizontal="left"/>
      <protection locked="0"/>
    </xf>
    <xf numFmtId="37" fontId="8" fillId="2" borderId="18" xfId="0" applyFont="1" applyFill="1" applyBorder="1" applyAlignment="1" applyProtection="1">
      <alignment horizontal="left"/>
      <protection locked="0"/>
    </xf>
    <xf numFmtId="49" fontId="8" fillId="2" borderId="18" xfId="0" applyNumberFormat="1" applyFont="1" applyFill="1" applyBorder="1" applyAlignment="1" applyProtection="1">
      <alignment horizontal="left"/>
      <protection locked="0"/>
    </xf>
    <xf numFmtId="165" fontId="4" fillId="0" borderId="19" xfId="0" applyNumberFormat="1" applyFont="1" applyBorder="1" applyAlignment="1">
      <alignment horizontal="center"/>
    </xf>
    <xf numFmtId="37" fontId="0" fillId="0" borderId="5" xfId="0" applyBorder="1" applyAlignment="1">
      <alignment horizontal="center"/>
    </xf>
    <xf numFmtId="37" fontId="0" fillId="0" borderId="4" xfId="0" applyBorder="1" applyAlignment="1">
      <alignment horizontal="center"/>
    </xf>
    <xf numFmtId="37" fontId="0" fillId="0" borderId="2" xfId="0" applyBorder="1" applyAlignment="1">
      <alignment horizontal="center"/>
    </xf>
    <xf numFmtId="37" fontId="0" fillId="0" borderId="7" xfId="0" applyBorder="1" applyAlignment="1">
      <alignment horizontal="center"/>
    </xf>
    <xf numFmtId="37" fontId="0" fillId="0" borderId="0" xfId="0" quotePrefix="1" applyAlignment="1">
      <alignment horizontal="center"/>
    </xf>
    <xf numFmtId="37" fontId="12" fillId="0" borderId="19" xfId="0" applyFont="1" applyBorder="1" applyAlignment="1">
      <alignment horizontal="center"/>
    </xf>
    <xf numFmtId="37" fontId="12" fillId="0" borderId="5" xfId="0" applyFont="1" applyBorder="1" applyAlignment="1">
      <alignment horizontal="center"/>
    </xf>
    <xf numFmtId="37" fontId="12" fillId="0" borderId="11" xfId="0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49" fontId="0" fillId="0" borderId="0" xfId="0" applyNumberFormat="1" applyAlignment="1">
      <alignment wrapText="1"/>
    </xf>
    <xf numFmtId="37" fontId="13" fillId="0" borderId="0" xfId="0" applyFont="1" applyAlignment="1">
      <alignment horizontal="left" wrapText="1"/>
    </xf>
    <xf numFmtId="37" fontId="15" fillId="0" borderId="0" xfId="0" applyFont="1" applyAlignment="1">
      <alignment wrapText="1"/>
    </xf>
    <xf numFmtId="49" fontId="16" fillId="0" borderId="0" xfId="0" applyNumberFormat="1" applyFont="1"/>
    <xf numFmtId="49" fontId="0" fillId="0" borderId="5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910590</xdr:colOff>
      <xdr:row>0</xdr:row>
      <xdr:rowOff>7620</xdr:rowOff>
    </xdr:from>
    <xdr:to>
      <xdr:col>10</xdr:col>
      <xdr:colOff>1047750</xdr:colOff>
      <xdr:row>6</xdr:row>
      <xdr:rowOff>108627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73253E0D-6269-435B-8F9C-909F65232F4A}"/>
            </a:ext>
          </a:extLst>
        </xdr:cNvPr>
        <xdr:cNvSpPr txBox="1">
          <a:spLocks noChangeArrowheads="1"/>
        </xdr:cNvSpPr>
      </xdr:nvSpPr>
      <xdr:spPr bwMode="auto">
        <a:xfrm>
          <a:off x="8260080" y="7620"/>
          <a:ext cx="4267200" cy="12725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t" upright="1"/>
        <a:lstStyle/>
        <a:p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CONTRACTS IN PROGRESS</a:t>
          </a:r>
        </a:p>
        <a:p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PERCENTAGE OF COMPLETION BASIS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(DETAILED)</a:t>
          </a:r>
          <a:endParaRPr lang="en-US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nasbp.org/toolkit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18</xdr:col>
      <xdr:colOff>0</xdr:colOff>
      <xdr:row>0</xdr:row>
      <xdr:rowOff>45720</xdr:rowOff>
    </xdr:from>
    <xdr:to>
      <xdr:col>21</xdr:col>
      <xdr:colOff>1063008</xdr:colOff>
      <xdr:row>6</xdr:row>
      <xdr:rowOff>146727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C998D27A-5FDB-47C8-872B-BB42F4C8BF5B}"/>
            </a:ext>
          </a:extLst>
        </xdr:cNvPr>
        <xdr:cNvSpPr txBox="1">
          <a:spLocks noChangeArrowheads="1"/>
        </xdr:cNvSpPr>
      </xdr:nvSpPr>
      <xdr:spPr bwMode="auto">
        <a:xfrm>
          <a:off x="20093940" y="45720"/>
          <a:ext cx="4267200" cy="12725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t" upright="1"/>
        <a:lstStyle/>
        <a:p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CONTRACTS IN PROGRESS</a:t>
          </a:r>
        </a:p>
        <a:p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PERCENTAGE OF COMPLETION BASIS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(DETAILED)</a:t>
          </a:r>
          <a:endParaRPr lang="en-US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nasbp.org/toolkit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190500</xdr:colOff>
      <xdr:row>0</xdr:row>
      <xdr:rowOff>76200</xdr:rowOff>
    </xdr:from>
    <xdr:to>
      <xdr:col>21</xdr:col>
      <xdr:colOff>781050</xdr:colOff>
      <xdr:row>3</xdr:row>
      <xdr:rowOff>47625</xdr:rowOff>
    </xdr:to>
    <xdr:pic>
      <xdr:nvPicPr>
        <xdr:cNvPr id="2064" name="Picture 2" descr="nasbp_tiny">
          <a:extLst>
            <a:ext uri="{FF2B5EF4-FFF2-40B4-BE49-F238E27FC236}">
              <a16:creationId xmlns:a16="http://schemas.microsoft.com/office/drawing/2014/main" id="{A51FAC18-9EC5-9974-CFEA-695EDAAF9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36025" y="76200"/>
          <a:ext cx="590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501015</xdr:colOff>
      <xdr:row>0</xdr:row>
      <xdr:rowOff>30480</xdr:rowOff>
    </xdr:from>
    <xdr:to>
      <xdr:col>12</xdr:col>
      <xdr:colOff>895367</xdr:colOff>
      <xdr:row>6</xdr:row>
      <xdr:rowOff>114300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EA782BDE-574D-414D-A89B-21A2D5528589}"/>
            </a:ext>
          </a:extLst>
        </xdr:cNvPr>
        <xdr:cNvSpPr txBox="1">
          <a:spLocks noChangeArrowheads="1"/>
        </xdr:cNvSpPr>
      </xdr:nvSpPr>
      <xdr:spPr bwMode="auto">
        <a:xfrm>
          <a:off x="8732520" y="30480"/>
          <a:ext cx="4259580" cy="12649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t" upright="1"/>
        <a:lstStyle/>
        <a:p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CONTRACTS IN PROGRESS</a:t>
          </a:r>
        </a:p>
        <a:p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PERCENTAGE OF COMPLETION BASIS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(DETAILED)</a:t>
          </a:r>
          <a:endParaRPr lang="en-US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nasbp.org/toolkit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/>
  <dimension ref="A1:AS149"/>
  <sheetViews>
    <sheetView tabSelected="1" defaultGridColor="0" colorId="22" zoomScale="87" zoomScaleNormal="87" workbookViewId="0">
      <selection sqref="A1:E1"/>
    </sheetView>
  </sheetViews>
  <sheetFormatPr defaultColWidth="11.44140625" defaultRowHeight="15" x14ac:dyDescent="0.2"/>
  <cols>
    <col min="1" max="1" width="7.44140625" style="99" customWidth="1"/>
    <col min="2" max="2" width="29.21875" style="98" customWidth="1"/>
    <col min="3" max="6" width="12.77734375" style="98" customWidth="1"/>
    <col min="7" max="7" width="10.77734375" style="98" customWidth="1"/>
    <col min="8" max="22" width="12.77734375" style="98" customWidth="1"/>
    <col min="23" max="23" width="7.77734375" style="98" bestFit="1" customWidth="1"/>
    <col min="24" max="24" width="1.5546875" style="98" customWidth="1"/>
    <col min="25" max="25" width="11.6640625" style="98" customWidth="1"/>
    <col min="26" max="26" width="11.44140625" style="98" customWidth="1"/>
    <col min="27" max="27" width="7.77734375" style="98" customWidth="1"/>
    <col min="28" max="28" width="1.77734375" style="98" customWidth="1"/>
    <col min="29" max="29" width="9.6640625" style="98" bestFit="1" customWidth="1"/>
    <col min="30" max="31" width="8.77734375" style="98" customWidth="1"/>
    <col min="32" max="32" width="1.77734375" style="98" customWidth="1"/>
    <col min="33" max="34" width="11.44140625" style="98" customWidth="1"/>
    <col min="35" max="35" width="10.77734375" style="98" customWidth="1"/>
    <col min="36" max="37" width="8.77734375" style="98" customWidth="1"/>
    <col min="38" max="38" width="11.44140625" style="98" customWidth="1"/>
    <col min="39" max="43" width="12.77734375" style="98" customWidth="1"/>
    <col min="44" max="16384" width="11.44140625" style="98"/>
  </cols>
  <sheetData>
    <row r="1" spans="1:30" ht="18" x14ac:dyDescent="0.25">
      <c r="A1" s="154" t="s">
        <v>0</v>
      </c>
      <c r="B1" s="155"/>
      <c r="C1" s="155"/>
      <c r="D1" s="155"/>
      <c r="E1" s="155"/>
      <c r="F1"/>
      <c r="G1"/>
      <c r="L1" s="78" t="str">
        <f>A1</f>
        <v>GRAYHAWK COMPANIES</v>
      </c>
      <c r="M1" s="78"/>
    </row>
    <row r="2" spans="1:30" x14ac:dyDescent="0.2">
      <c r="A2" s="156" t="s">
        <v>1</v>
      </c>
      <c r="B2" s="155"/>
      <c r="C2" s="155"/>
      <c r="D2" s="155"/>
      <c r="E2" s="155"/>
      <c r="F2"/>
      <c r="G2"/>
      <c r="L2" s="81"/>
    </row>
    <row r="3" spans="1:30" ht="15.75" customHeight="1" x14ac:dyDescent="0.2">
      <c r="A3" s="156" t="s">
        <v>2</v>
      </c>
      <c r="B3" s="155"/>
      <c r="C3" s="155"/>
      <c r="D3" s="155"/>
      <c r="E3" s="155"/>
      <c r="F3" s="157"/>
      <c r="G3" s="158"/>
    </row>
    <row r="4" spans="1:30" ht="15" customHeight="1" x14ac:dyDescent="0.2">
      <c r="A4" s="156" t="s">
        <v>3</v>
      </c>
      <c r="B4" s="155"/>
      <c r="C4" s="155"/>
      <c r="D4" s="155"/>
      <c r="E4" s="155"/>
      <c r="F4" s="157"/>
      <c r="G4" s="158"/>
    </row>
    <row r="5" spans="1:30" ht="15" customHeight="1" x14ac:dyDescent="0.2">
      <c r="A5" s="156" t="s">
        <v>4</v>
      </c>
      <c r="B5" s="155"/>
      <c r="C5" s="155"/>
      <c r="D5" s="155"/>
      <c r="E5" s="155"/>
      <c r="F5" s="157"/>
      <c r="G5" s="158"/>
    </row>
    <row r="6" spans="1:30" ht="15" customHeight="1" x14ac:dyDescent="0.2">
      <c r="A6" s="156" t="s">
        <v>5</v>
      </c>
      <c r="B6" s="155"/>
      <c r="C6" s="155"/>
      <c r="D6" s="155"/>
      <c r="E6" s="155"/>
      <c r="F6" s="157"/>
      <c r="G6" s="158"/>
    </row>
    <row r="7" spans="1:30" ht="15.75" customHeight="1" x14ac:dyDescent="0.2"/>
    <row r="8" spans="1:30" ht="15.75" customHeight="1" x14ac:dyDescent="0.2"/>
    <row r="9" spans="1:30" ht="18" customHeight="1" x14ac:dyDescent="0.25">
      <c r="A9" s="29"/>
      <c r="B9" s="131" t="s">
        <v>6</v>
      </c>
      <c r="C9" s="163"/>
      <c r="D9" s="164"/>
      <c r="E9" s="165"/>
      <c r="F9" s="130" t="s">
        <v>7</v>
      </c>
      <c r="G9" s="163"/>
      <c r="H9" s="166"/>
      <c r="I9" s="103"/>
      <c r="J9" s="103"/>
      <c r="K9" s="29"/>
      <c r="L9" s="29"/>
      <c r="M9" s="29"/>
      <c r="N9" s="102"/>
      <c r="O9" s="102"/>
      <c r="P9" s="102"/>
      <c r="Q9" s="103"/>
      <c r="R9" s="103"/>
      <c r="S9" s="103"/>
      <c r="T9" s="103"/>
      <c r="U9" s="103"/>
      <c r="V9" s="104"/>
      <c r="W9" s="102"/>
      <c r="X9" s="102"/>
      <c r="Y9" s="102"/>
      <c r="Z9" s="102"/>
      <c r="AA9" s="102"/>
    </row>
    <row r="10" spans="1:30" ht="15.75" x14ac:dyDescent="0.25">
      <c r="A10" s="79"/>
      <c r="B10" s="23"/>
      <c r="C10" s="23"/>
      <c r="D10" s="29"/>
      <c r="E10" s="105"/>
      <c r="F10" s="105"/>
      <c r="J10" s="103"/>
      <c r="K10" s="23"/>
      <c r="L10" s="23"/>
      <c r="M10" s="23"/>
      <c r="N10" s="29"/>
      <c r="O10" s="105"/>
      <c r="P10" s="105"/>
      <c r="Q10" s="102"/>
      <c r="R10" s="102"/>
      <c r="S10" s="102"/>
      <c r="T10" s="103"/>
      <c r="U10" s="103"/>
      <c r="V10" s="104"/>
      <c r="W10" s="102"/>
      <c r="X10" s="102"/>
      <c r="Y10" s="103"/>
      <c r="Z10" s="102"/>
      <c r="AA10" s="102"/>
      <c r="AB10" s="102"/>
      <c r="AC10" s="102"/>
      <c r="AD10" s="102"/>
    </row>
    <row r="11" spans="1:30" s="115" customFormat="1" ht="15.75" customHeight="1" thickBot="1" x14ac:dyDescent="0.25">
      <c r="A11" s="161" t="s">
        <v>8</v>
      </c>
      <c r="B11" s="162"/>
      <c r="C11" s="109"/>
      <c r="D11" s="109"/>
      <c r="E11" s="109"/>
      <c r="F11" s="110" t="s">
        <v>9</v>
      </c>
      <c r="G11" s="110" t="s">
        <v>10</v>
      </c>
      <c r="H11" s="110" t="s">
        <v>11</v>
      </c>
      <c r="I11" s="110"/>
      <c r="J11" s="110" t="s">
        <v>12</v>
      </c>
      <c r="K11" s="109"/>
      <c r="L11" s="109" t="s">
        <v>13</v>
      </c>
      <c r="M11" s="109" t="s">
        <v>13</v>
      </c>
      <c r="N11" s="111" t="s">
        <v>14</v>
      </c>
      <c r="O11" s="111" t="s">
        <v>15</v>
      </c>
      <c r="P11" s="112" t="s">
        <v>16</v>
      </c>
      <c r="Q11" s="113"/>
      <c r="R11" s="113"/>
      <c r="S11" s="112" t="s">
        <v>17</v>
      </c>
      <c r="T11" s="111" t="s">
        <v>18</v>
      </c>
      <c r="U11" s="111" t="s">
        <v>19</v>
      </c>
      <c r="V11" s="114" t="s">
        <v>20</v>
      </c>
    </row>
    <row r="12" spans="1:30" ht="16.5" customHeight="1" thickBot="1" x14ac:dyDescent="0.3">
      <c r="A12" s="167" t="s">
        <v>21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39"/>
      <c r="M12" s="140"/>
      <c r="N12" s="141" t="s">
        <v>22</v>
      </c>
      <c r="O12" s="141"/>
      <c r="P12" s="142"/>
      <c r="Q12" s="145" t="s">
        <v>23</v>
      </c>
      <c r="R12" s="141"/>
      <c r="S12" s="142"/>
      <c r="T12" s="149" t="s">
        <v>24</v>
      </c>
      <c r="U12" s="150"/>
      <c r="V12" s="151"/>
    </row>
    <row r="13" spans="1:30" s="105" customFormat="1" ht="16.5" customHeight="1" thickBot="1" x14ac:dyDescent="0.25">
      <c r="A13" s="83"/>
      <c r="B13" s="84"/>
      <c r="C13" s="85" t="s">
        <v>25</v>
      </c>
      <c r="D13" s="84"/>
      <c r="E13" s="85" t="s">
        <v>26</v>
      </c>
      <c r="F13" s="85" t="s">
        <v>26</v>
      </c>
      <c r="G13" s="85" t="s">
        <v>26</v>
      </c>
      <c r="H13" s="85" t="s">
        <v>26</v>
      </c>
      <c r="I13" s="85" t="s">
        <v>27</v>
      </c>
      <c r="J13" s="85" t="s">
        <v>28</v>
      </c>
      <c r="K13" s="85" t="s">
        <v>29</v>
      </c>
      <c r="L13" s="84" t="s">
        <v>30</v>
      </c>
      <c r="M13" s="86"/>
      <c r="N13" s="84"/>
      <c r="O13" s="84" t="s">
        <v>26</v>
      </c>
      <c r="P13" s="86" t="s">
        <v>26</v>
      </c>
      <c r="Q13" s="146" t="s">
        <v>31</v>
      </c>
      <c r="R13" s="147"/>
      <c r="S13" s="148"/>
      <c r="T13" s="87"/>
      <c r="U13" s="84"/>
      <c r="V13" s="86"/>
      <c r="W13" s="82"/>
      <c r="X13" s="82"/>
      <c r="AB13" s="11"/>
      <c r="AC13" s="11"/>
      <c r="AD13" s="11"/>
    </row>
    <row r="14" spans="1:30" s="105" customFormat="1" x14ac:dyDescent="0.2">
      <c r="A14" s="88"/>
      <c r="B14" s="89"/>
      <c r="C14" s="89" t="s">
        <v>32</v>
      </c>
      <c r="D14" s="90" t="s">
        <v>33</v>
      </c>
      <c r="E14" s="90" t="s">
        <v>34</v>
      </c>
      <c r="F14" s="90" t="s">
        <v>35</v>
      </c>
      <c r="G14" s="90" t="s">
        <v>36</v>
      </c>
      <c r="H14" s="90" t="s">
        <v>37</v>
      </c>
      <c r="I14" s="90" t="s">
        <v>37</v>
      </c>
      <c r="J14" s="90" t="s">
        <v>38</v>
      </c>
      <c r="K14" s="90" t="s">
        <v>39</v>
      </c>
      <c r="L14" s="89" t="s">
        <v>40</v>
      </c>
      <c r="M14" s="91" t="s">
        <v>41</v>
      </c>
      <c r="N14" s="90" t="s">
        <v>42</v>
      </c>
      <c r="O14" s="90" t="s">
        <v>34</v>
      </c>
      <c r="P14" s="92" t="s">
        <v>37</v>
      </c>
      <c r="Q14" s="93"/>
      <c r="R14" s="94"/>
      <c r="S14" s="95" t="s">
        <v>43</v>
      </c>
      <c r="T14" s="96" t="s">
        <v>44</v>
      </c>
      <c r="U14" s="90" t="s">
        <v>45</v>
      </c>
      <c r="V14" s="92" t="s">
        <v>37</v>
      </c>
      <c r="W14" s="82"/>
      <c r="X14" s="82"/>
      <c r="Y14" s="143"/>
      <c r="Z14" s="144"/>
      <c r="AC14" s="82"/>
      <c r="AD14" s="82"/>
    </row>
    <row r="15" spans="1:30" s="105" customFormat="1" x14ac:dyDescent="0.2">
      <c r="A15" s="159" t="s">
        <v>46</v>
      </c>
      <c r="B15" s="160"/>
      <c r="C15" s="90" t="s">
        <v>47</v>
      </c>
      <c r="D15" s="90" t="s">
        <v>48</v>
      </c>
      <c r="E15" s="90" t="s">
        <v>49</v>
      </c>
      <c r="F15" s="90" t="s">
        <v>33</v>
      </c>
      <c r="G15" s="90" t="s">
        <v>49</v>
      </c>
      <c r="H15" s="90" t="s">
        <v>38</v>
      </c>
      <c r="I15" s="90" t="s">
        <v>38</v>
      </c>
      <c r="J15" s="90" t="s">
        <v>48</v>
      </c>
      <c r="K15" s="90" t="s">
        <v>50</v>
      </c>
      <c r="L15" s="90" t="s">
        <v>29</v>
      </c>
      <c r="M15" s="92" t="s">
        <v>29</v>
      </c>
      <c r="N15" s="90" t="s">
        <v>51</v>
      </c>
      <c r="O15" s="89" t="s">
        <v>49</v>
      </c>
      <c r="P15" s="92" t="s">
        <v>52</v>
      </c>
      <c r="Q15" s="96" t="s">
        <v>44</v>
      </c>
      <c r="R15" s="90" t="s">
        <v>33</v>
      </c>
      <c r="S15" s="92" t="s">
        <v>52</v>
      </c>
      <c r="T15" s="96" t="s">
        <v>28</v>
      </c>
      <c r="U15" s="90" t="s">
        <v>53</v>
      </c>
      <c r="V15" s="92" t="s">
        <v>52</v>
      </c>
      <c r="W15" s="106"/>
      <c r="X15" s="106"/>
      <c r="Y15" s="11"/>
      <c r="Z15" s="11"/>
      <c r="AB15" s="106"/>
      <c r="AC15" s="106"/>
      <c r="AD15" s="106"/>
    </row>
    <row r="16" spans="1:30" x14ac:dyDescent="0.2">
      <c r="A16" s="152"/>
      <c r="B16" s="153"/>
      <c r="C16" s="116">
        <v>0</v>
      </c>
      <c r="D16" s="116">
        <v>0</v>
      </c>
      <c r="E16" s="116">
        <v>0</v>
      </c>
      <c r="F16" s="117">
        <f>D16+E16</f>
        <v>0</v>
      </c>
      <c r="G16" s="118">
        <f>IF(D16=0,0,D16/F16)</f>
        <v>0</v>
      </c>
      <c r="H16" s="117">
        <f>C16-F16</f>
        <v>0</v>
      </c>
      <c r="I16" s="116">
        <v>0</v>
      </c>
      <c r="J16" s="117">
        <f>H16*G16</f>
        <v>0</v>
      </c>
      <c r="K16" s="116">
        <v>0</v>
      </c>
      <c r="L16" s="117">
        <f>IF(((D16+J16)-K16)&gt;=0,(D16+J16)-K16,0)</f>
        <v>0</v>
      </c>
      <c r="M16" s="117">
        <f>IF((K16-(D16+J16))&gt;=0,K16-(D16+J16),0)</f>
        <v>0</v>
      </c>
      <c r="N16" s="117">
        <f>C16-(D16+J16)</f>
        <v>0</v>
      </c>
      <c r="O16" s="117">
        <f>E16</f>
        <v>0</v>
      </c>
      <c r="P16" s="117">
        <f>N16-O16</f>
        <v>0</v>
      </c>
      <c r="Q16" s="119">
        <v>0</v>
      </c>
      <c r="R16" s="119">
        <v>0</v>
      </c>
      <c r="S16" s="120">
        <f>Q16-R16</f>
        <v>0</v>
      </c>
      <c r="T16" s="117">
        <f>(D16+J16)-Q16</f>
        <v>0</v>
      </c>
      <c r="U16" s="117">
        <f>D16-R16</f>
        <v>0</v>
      </c>
      <c r="V16" s="117">
        <f>T16-U16</f>
        <v>0</v>
      </c>
      <c r="W16" s="7"/>
      <c r="X16" s="107"/>
      <c r="Y16" s="5"/>
      <c r="Z16" s="5"/>
    </row>
    <row r="17" spans="1:26" x14ac:dyDescent="0.2">
      <c r="A17" s="152"/>
      <c r="B17" s="153"/>
      <c r="C17" s="116">
        <v>0</v>
      </c>
      <c r="D17" s="116">
        <v>0</v>
      </c>
      <c r="E17" s="116">
        <v>200</v>
      </c>
      <c r="F17" s="117">
        <f>D17+E17</f>
        <v>200</v>
      </c>
      <c r="G17" s="118">
        <f t="shared" ref="G17:G26" si="0">IF(D17=0,0,D17/F17)</f>
        <v>0</v>
      </c>
      <c r="H17" s="117">
        <f t="shared" ref="H17:H45" si="1">C17-F17</f>
        <v>-200</v>
      </c>
      <c r="I17" s="116">
        <v>0</v>
      </c>
      <c r="J17" s="117">
        <f>H17*G17</f>
        <v>0</v>
      </c>
      <c r="K17" s="116">
        <v>0</v>
      </c>
      <c r="L17" s="117">
        <f t="shared" ref="L17:L45" si="2">IF(((D17+J17)-K17)&gt;=0,(D17+J17)-K17,0)</f>
        <v>0</v>
      </c>
      <c r="M17" s="117">
        <f t="shared" ref="M17:M45" si="3">IF((K17-(D17+J17))&gt;=0,K17-(D17+J17),0)</f>
        <v>0</v>
      </c>
      <c r="N17" s="117">
        <f t="shared" ref="N17:N45" si="4">C17-(D17+J17)</f>
        <v>0</v>
      </c>
      <c r="O17" s="117">
        <f t="shared" ref="O17:O45" si="5">E17</f>
        <v>200</v>
      </c>
      <c r="P17" s="117">
        <f t="shared" ref="P17:P45" si="6">N17-O17</f>
        <v>-200</v>
      </c>
      <c r="Q17" s="119">
        <v>0</v>
      </c>
      <c r="R17" s="119">
        <v>0</v>
      </c>
      <c r="S17" s="120">
        <f t="shared" ref="S17:S45" si="7">Q17-R17</f>
        <v>0</v>
      </c>
      <c r="T17" s="117">
        <f t="shared" ref="T17:T45" si="8">(D17+J17)-Q17</f>
        <v>0</v>
      </c>
      <c r="U17" s="117">
        <f t="shared" ref="U17:U45" si="9">D17-R17</f>
        <v>0</v>
      </c>
      <c r="V17" s="117">
        <f t="shared" ref="V17:V45" si="10">T17-U17</f>
        <v>0</v>
      </c>
      <c r="W17" s="7"/>
      <c r="X17" s="107"/>
      <c r="Y17" s="5"/>
      <c r="Z17" s="5"/>
    </row>
    <row r="18" spans="1:26" x14ac:dyDescent="0.2">
      <c r="A18" s="152"/>
      <c r="B18" s="153"/>
      <c r="C18" s="116">
        <v>0</v>
      </c>
      <c r="D18" s="116">
        <v>0</v>
      </c>
      <c r="E18" s="116">
        <v>0</v>
      </c>
      <c r="F18" s="117">
        <f>D18+E18</f>
        <v>0</v>
      </c>
      <c r="G18" s="118">
        <f t="shared" si="0"/>
        <v>0</v>
      </c>
      <c r="H18" s="117">
        <f t="shared" si="1"/>
        <v>0</v>
      </c>
      <c r="I18" s="116">
        <v>0</v>
      </c>
      <c r="J18" s="117">
        <f t="shared" ref="J18:J42" si="11">H18*G18</f>
        <v>0</v>
      </c>
      <c r="K18" s="116">
        <v>0</v>
      </c>
      <c r="L18" s="117">
        <f t="shared" si="2"/>
        <v>0</v>
      </c>
      <c r="M18" s="117">
        <f t="shared" si="3"/>
        <v>0</v>
      </c>
      <c r="N18" s="117">
        <f t="shared" si="4"/>
        <v>0</v>
      </c>
      <c r="O18" s="117">
        <f t="shared" si="5"/>
        <v>0</v>
      </c>
      <c r="P18" s="117">
        <f t="shared" si="6"/>
        <v>0</v>
      </c>
      <c r="Q18" s="119">
        <v>0</v>
      </c>
      <c r="R18" s="119">
        <v>0</v>
      </c>
      <c r="S18" s="120">
        <f t="shared" si="7"/>
        <v>0</v>
      </c>
      <c r="T18" s="117">
        <f t="shared" si="8"/>
        <v>0</v>
      </c>
      <c r="U18" s="117">
        <f t="shared" si="9"/>
        <v>0</v>
      </c>
      <c r="V18" s="117">
        <f t="shared" si="10"/>
        <v>0</v>
      </c>
      <c r="W18" s="7"/>
      <c r="X18" s="107"/>
      <c r="Y18" s="5"/>
      <c r="Z18" s="5"/>
    </row>
    <row r="19" spans="1:26" x14ac:dyDescent="0.2">
      <c r="A19" s="152"/>
      <c r="B19" s="153"/>
      <c r="C19" s="116">
        <v>0</v>
      </c>
      <c r="D19" s="116">
        <v>0</v>
      </c>
      <c r="E19" s="116">
        <v>0</v>
      </c>
      <c r="F19" s="117">
        <f>D19+E19</f>
        <v>0</v>
      </c>
      <c r="G19" s="118">
        <f t="shared" si="0"/>
        <v>0</v>
      </c>
      <c r="H19" s="117">
        <f t="shared" si="1"/>
        <v>0</v>
      </c>
      <c r="I19" s="116">
        <v>0</v>
      </c>
      <c r="J19" s="117">
        <f t="shared" si="11"/>
        <v>0</v>
      </c>
      <c r="K19" s="116">
        <v>0</v>
      </c>
      <c r="L19" s="117">
        <f t="shared" si="2"/>
        <v>0</v>
      </c>
      <c r="M19" s="117">
        <f t="shared" si="3"/>
        <v>0</v>
      </c>
      <c r="N19" s="117">
        <f t="shared" si="4"/>
        <v>0</v>
      </c>
      <c r="O19" s="117">
        <f t="shared" si="5"/>
        <v>0</v>
      </c>
      <c r="P19" s="117">
        <f t="shared" si="6"/>
        <v>0</v>
      </c>
      <c r="Q19" s="119">
        <v>0</v>
      </c>
      <c r="R19" s="119">
        <v>0</v>
      </c>
      <c r="S19" s="120">
        <f t="shared" si="7"/>
        <v>0</v>
      </c>
      <c r="T19" s="117">
        <f t="shared" si="8"/>
        <v>0</v>
      </c>
      <c r="U19" s="117">
        <f t="shared" si="9"/>
        <v>0</v>
      </c>
      <c r="V19" s="117">
        <f t="shared" si="10"/>
        <v>0</v>
      </c>
      <c r="W19" s="7"/>
      <c r="X19" s="107"/>
      <c r="Y19" s="5"/>
      <c r="Z19" s="5"/>
    </row>
    <row r="20" spans="1:26" x14ac:dyDescent="0.2">
      <c r="A20" s="152"/>
      <c r="B20" s="153"/>
      <c r="C20" s="116">
        <v>0</v>
      </c>
      <c r="D20" s="116">
        <v>0</v>
      </c>
      <c r="E20" s="116">
        <v>0</v>
      </c>
      <c r="F20" s="117">
        <f t="shared" ref="F20:F44" si="12">D20+E20</f>
        <v>0</v>
      </c>
      <c r="G20" s="118">
        <f t="shared" si="0"/>
        <v>0</v>
      </c>
      <c r="H20" s="117">
        <f t="shared" si="1"/>
        <v>0</v>
      </c>
      <c r="I20" s="116">
        <v>0</v>
      </c>
      <c r="J20" s="117">
        <f t="shared" si="11"/>
        <v>0</v>
      </c>
      <c r="K20" s="116">
        <v>0</v>
      </c>
      <c r="L20" s="117">
        <f t="shared" si="2"/>
        <v>0</v>
      </c>
      <c r="M20" s="117">
        <f t="shared" si="3"/>
        <v>0</v>
      </c>
      <c r="N20" s="117">
        <f t="shared" si="4"/>
        <v>0</v>
      </c>
      <c r="O20" s="117">
        <f t="shared" si="5"/>
        <v>0</v>
      </c>
      <c r="P20" s="117">
        <f t="shared" si="6"/>
        <v>0</v>
      </c>
      <c r="Q20" s="119">
        <v>0</v>
      </c>
      <c r="R20" s="119">
        <v>0</v>
      </c>
      <c r="S20" s="120">
        <f t="shared" si="7"/>
        <v>0</v>
      </c>
      <c r="T20" s="117">
        <f t="shared" si="8"/>
        <v>0</v>
      </c>
      <c r="U20" s="117">
        <f t="shared" si="9"/>
        <v>0</v>
      </c>
      <c r="V20" s="117">
        <f t="shared" si="10"/>
        <v>0</v>
      </c>
      <c r="W20" s="7"/>
      <c r="X20" s="107"/>
      <c r="Y20" s="5"/>
      <c r="Z20" s="5"/>
    </row>
    <row r="21" spans="1:26" x14ac:dyDescent="0.2">
      <c r="A21" s="152"/>
      <c r="B21" s="153"/>
      <c r="C21" s="116">
        <v>0</v>
      </c>
      <c r="D21" s="116">
        <v>0</v>
      </c>
      <c r="E21" s="116">
        <v>0</v>
      </c>
      <c r="F21" s="117">
        <f t="shared" si="12"/>
        <v>0</v>
      </c>
      <c r="G21" s="118">
        <f t="shared" si="0"/>
        <v>0</v>
      </c>
      <c r="H21" s="117">
        <f t="shared" si="1"/>
        <v>0</v>
      </c>
      <c r="I21" s="116">
        <v>0</v>
      </c>
      <c r="J21" s="117">
        <f t="shared" si="11"/>
        <v>0</v>
      </c>
      <c r="K21" s="116">
        <v>0</v>
      </c>
      <c r="L21" s="117">
        <f>IF(((D21+J21)-K21)&gt;=0,(D21+J21)-K21,0)</f>
        <v>0</v>
      </c>
      <c r="M21" s="117">
        <f>IF((K21-(D21+J21))&gt;=0,K21-(D21+J21),0)</f>
        <v>0</v>
      </c>
      <c r="N21" s="117">
        <f>C21-(D21+J21)</f>
        <v>0</v>
      </c>
      <c r="O21" s="117">
        <f>E21</f>
        <v>0</v>
      </c>
      <c r="P21" s="117">
        <f>N21-O21</f>
        <v>0</v>
      </c>
      <c r="Q21" s="119">
        <v>0</v>
      </c>
      <c r="R21" s="119">
        <v>0</v>
      </c>
      <c r="S21" s="120">
        <f t="shared" ref="S21:S28" si="13">Q21-R21</f>
        <v>0</v>
      </c>
      <c r="T21" s="117">
        <f t="shared" ref="T21:T28" si="14">(D21+J21)-Q21</f>
        <v>0</v>
      </c>
      <c r="U21" s="117">
        <f t="shared" ref="U21:U28" si="15">D21-R21</f>
        <v>0</v>
      </c>
      <c r="V21" s="117">
        <f t="shared" ref="V21:V28" si="16">T21-U21</f>
        <v>0</v>
      </c>
      <c r="W21" s="7"/>
      <c r="X21" s="107"/>
      <c r="Y21" s="5"/>
      <c r="Z21" s="5"/>
    </row>
    <row r="22" spans="1:26" x14ac:dyDescent="0.2">
      <c r="A22" s="152"/>
      <c r="B22" s="153"/>
      <c r="C22" s="116">
        <v>0</v>
      </c>
      <c r="D22" s="116">
        <v>0</v>
      </c>
      <c r="E22" s="116">
        <v>0</v>
      </c>
      <c r="F22" s="117">
        <f t="shared" si="12"/>
        <v>0</v>
      </c>
      <c r="G22" s="118">
        <f t="shared" si="0"/>
        <v>0</v>
      </c>
      <c r="H22" s="117">
        <f t="shared" si="1"/>
        <v>0</v>
      </c>
      <c r="I22" s="116">
        <v>0</v>
      </c>
      <c r="J22" s="117">
        <f t="shared" si="11"/>
        <v>0</v>
      </c>
      <c r="K22" s="116">
        <v>0</v>
      </c>
      <c r="L22" s="117">
        <f>IF(((D22+J22)-K22)&gt;=0,(D22+J22)-K22,0)</f>
        <v>0</v>
      </c>
      <c r="M22" s="117">
        <f>IF((K22-(D22+J22))&gt;=0,K22-(D22+J22),0)</f>
        <v>0</v>
      </c>
      <c r="N22" s="117">
        <f>C22-(D22+J22)</f>
        <v>0</v>
      </c>
      <c r="O22" s="117">
        <f>E22</f>
        <v>0</v>
      </c>
      <c r="P22" s="117">
        <f>N22-O22</f>
        <v>0</v>
      </c>
      <c r="Q22" s="119">
        <v>0</v>
      </c>
      <c r="R22" s="119">
        <v>0</v>
      </c>
      <c r="S22" s="120">
        <f t="shared" si="13"/>
        <v>0</v>
      </c>
      <c r="T22" s="117">
        <f t="shared" si="14"/>
        <v>0</v>
      </c>
      <c r="U22" s="117">
        <f t="shared" si="15"/>
        <v>0</v>
      </c>
      <c r="V22" s="117">
        <f t="shared" si="16"/>
        <v>0</v>
      </c>
      <c r="W22" s="7"/>
      <c r="X22" s="107"/>
      <c r="Y22" s="5"/>
      <c r="Z22" s="5"/>
    </row>
    <row r="23" spans="1:26" x14ac:dyDescent="0.2">
      <c r="A23" s="152"/>
      <c r="B23" s="153"/>
      <c r="C23" s="116">
        <v>0</v>
      </c>
      <c r="D23" s="116">
        <v>0</v>
      </c>
      <c r="E23" s="116">
        <v>0</v>
      </c>
      <c r="F23" s="117">
        <f t="shared" si="12"/>
        <v>0</v>
      </c>
      <c r="G23" s="118">
        <f t="shared" si="0"/>
        <v>0</v>
      </c>
      <c r="H23" s="117">
        <f t="shared" si="1"/>
        <v>0</v>
      </c>
      <c r="I23" s="116">
        <v>0</v>
      </c>
      <c r="J23" s="117">
        <f t="shared" si="11"/>
        <v>0</v>
      </c>
      <c r="K23" s="116">
        <v>0</v>
      </c>
      <c r="L23" s="117">
        <f>IF(((D23+J23)-K23)&gt;=0,(D23+J23)-K23,0)</f>
        <v>0</v>
      </c>
      <c r="M23" s="117">
        <f>IF((K23-(D23+J23))&gt;=0,K23-(D23+J23),0)</f>
        <v>0</v>
      </c>
      <c r="N23" s="117">
        <f>C23-(D23+J23)</f>
        <v>0</v>
      </c>
      <c r="O23" s="117">
        <f>E23</f>
        <v>0</v>
      </c>
      <c r="P23" s="117">
        <f>N23-O23</f>
        <v>0</v>
      </c>
      <c r="Q23" s="119">
        <v>0</v>
      </c>
      <c r="R23" s="119">
        <v>0</v>
      </c>
      <c r="S23" s="120">
        <f t="shared" si="13"/>
        <v>0</v>
      </c>
      <c r="T23" s="117">
        <f t="shared" si="14"/>
        <v>0</v>
      </c>
      <c r="U23" s="117">
        <f t="shared" si="15"/>
        <v>0</v>
      </c>
      <c r="V23" s="117">
        <f t="shared" si="16"/>
        <v>0</v>
      </c>
      <c r="W23" s="7"/>
      <c r="X23" s="107"/>
      <c r="Y23" s="5"/>
      <c r="Z23" s="5"/>
    </row>
    <row r="24" spans="1:26" x14ac:dyDescent="0.2">
      <c r="A24" s="152"/>
      <c r="B24" s="153"/>
      <c r="C24" s="116">
        <v>0</v>
      </c>
      <c r="D24" s="116">
        <v>0</v>
      </c>
      <c r="E24" s="116">
        <v>0</v>
      </c>
      <c r="F24" s="117">
        <f t="shared" si="12"/>
        <v>0</v>
      </c>
      <c r="G24" s="118">
        <f t="shared" si="0"/>
        <v>0</v>
      </c>
      <c r="H24" s="117">
        <f t="shared" si="1"/>
        <v>0</v>
      </c>
      <c r="I24" s="116">
        <v>0</v>
      </c>
      <c r="J24" s="117">
        <f t="shared" si="11"/>
        <v>0</v>
      </c>
      <c r="K24" s="116">
        <v>0</v>
      </c>
      <c r="L24" s="117">
        <f>IF(((D24+J24)-K24)&gt;=0,(D24+J24)-K24,0)</f>
        <v>0</v>
      </c>
      <c r="M24" s="117">
        <f>IF((K24-(D24+J24))&gt;=0,K24-(D24+J24),0)</f>
        <v>0</v>
      </c>
      <c r="N24" s="117">
        <f>C24-(D24+J24)</f>
        <v>0</v>
      </c>
      <c r="O24" s="117">
        <f>E24</f>
        <v>0</v>
      </c>
      <c r="P24" s="117">
        <f>N24-O24</f>
        <v>0</v>
      </c>
      <c r="Q24" s="119">
        <v>0</v>
      </c>
      <c r="R24" s="119">
        <v>0</v>
      </c>
      <c r="S24" s="120">
        <f t="shared" si="13"/>
        <v>0</v>
      </c>
      <c r="T24" s="117">
        <f t="shared" si="14"/>
        <v>0</v>
      </c>
      <c r="U24" s="117">
        <f t="shared" si="15"/>
        <v>0</v>
      </c>
      <c r="V24" s="117">
        <f t="shared" si="16"/>
        <v>0</v>
      </c>
      <c r="W24" s="7"/>
      <c r="X24" s="107"/>
      <c r="Y24" s="5"/>
      <c r="Z24" s="5"/>
    </row>
    <row r="25" spans="1:26" x14ac:dyDescent="0.2">
      <c r="A25" s="152"/>
      <c r="B25" s="153"/>
      <c r="C25" s="116">
        <v>0</v>
      </c>
      <c r="D25" s="116">
        <v>0</v>
      </c>
      <c r="E25" s="116">
        <v>0</v>
      </c>
      <c r="F25" s="117">
        <f t="shared" si="12"/>
        <v>0</v>
      </c>
      <c r="G25" s="118">
        <f t="shared" si="0"/>
        <v>0</v>
      </c>
      <c r="H25" s="117">
        <f t="shared" si="1"/>
        <v>0</v>
      </c>
      <c r="I25" s="116">
        <v>0</v>
      </c>
      <c r="J25" s="117">
        <f t="shared" si="11"/>
        <v>0</v>
      </c>
      <c r="K25" s="116">
        <v>0</v>
      </c>
      <c r="L25" s="117">
        <f>IF(((D25+J25)-K25)&gt;=0,(D25+J25)-K25,0)</f>
        <v>0</v>
      </c>
      <c r="M25" s="117">
        <f>IF((K25-(D25+J25))&gt;=0,K25-(D25+J25),0)</f>
        <v>0</v>
      </c>
      <c r="N25" s="117">
        <f>C25-(D25+J25)</f>
        <v>0</v>
      </c>
      <c r="O25" s="117">
        <f>E25</f>
        <v>0</v>
      </c>
      <c r="P25" s="117">
        <f>N25-O25</f>
        <v>0</v>
      </c>
      <c r="Q25" s="119">
        <v>0</v>
      </c>
      <c r="R25" s="119">
        <v>0</v>
      </c>
      <c r="S25" s="120">
        <f t="shared" si="13"/>
        <v>0</v>
      </c>
      <c r="T25" s="117">
        <f t="shared" si="14"/>
        <v>0</v>
      </c>
      <c r="U25" s="117">
        <f t="shared" si="15"/>
        <v>0</v>
      </c>
      <c r="V25" s="117">
        <f t="shared" si="16"/>
        <v>0</v>
      </c>
      <c r="W25" s="7"/>
      <c r="X25" s="107"/>
      <c r="Y25" s="5"/>
      <c r="Z25" s="5"/>
    </row>
    <row r="26" spans="1:26" x14ac:dyDescent="0.2">
      <c r="A26" s="152"/>
      <c r="B26" s="153"/>
      <c r="C26" s="116">
        <v>0</v>
      </c>
      <c r="D26" s="116">
        <v>0</v>
      </c>
      <c r="E26" s="116">
        <v>0</v>
      </c>
      <c r="F26" s="117">
        <f t="shared" si="12"/>
        <v>0</v>
      </c>
      <c r="G26" s="118">
        <f t="shared" si="0"/>
        <v>0</v>
      </c>
      <c r="H26" s="117">
        <f t="shared" si="1"/>
        <v>0</v>
      </c>
      <c r="I26" s="116">
        <v>0</v>
      </c>
      <c r="J26" s="117">
        <f t="shared" si="11"/>
        <v>0</v>
      </c>
      <c r="K26" s="116">
        <v>0</v>
      </c>
      <c r="L26" s="117">
        <f t="shared" si="2"/>
        <v>0</v>
      </c>
      <c r="M26" s="117">
        <f t="shared" si="3"/>
        <v>0</v>
      </c>
      <c r="N26" s="117">
        <f t="shared" si="4"/>
        <v>0</v>
      </c>
      <c r="O26" s="117">
        <f t="shared" si="5"/>
        <v>0</v>
      </c>
      <c r="P26" s="117">
        <f t="shared" si="6"/>
        <v>0</v>
      </c>
      <c r="Q26" s="119">
        <v>0</v>
      </c>
      <c r="R26" s="119">
        <v>0</v>
      </c>
      <c r="S26" s="120">
        <f t="shared" si="13"/>
        <v>0</v>
      </c>
      <c r="T26" s="117">
        <f t="shared" si="14"/>
        <v>0</v>
      </c>
      <c r="U26" s="117">
        <f t="shared" si="15"/>
        <v>0</v>
      </c>
      <c r="V26" s="117">
        <f t="shared" si="16"/>
        <v>0</v>
      </c>
      <c r="W26" s="7"/>
      <c r="X26" s="107"/>
      <c r="Y26" s="5"/>
      <c r="Z26" s="5"/>
    </row>
    <row r="27" spans="1:26" x14ac:dyDescent="0.2">
      <c r="A27" s="152"/>
      <c r="B27" s="153"/>
      <c r="C27" s="116">
        <v>0</v>
      </c>
      <c r="D27" s="116">
        <v>0</v>
      </c>
      <c r="E27" s="116">
        <v>0</v>
      </c>
      <c r="F27" s="117">
        <f t="shared" si="12"/>
        <v>0</v>
      </c>
      <c r="G27" s="118">
        <f t="shared" ref="G27:G45" si="17">IF(D27=0,0,D27/F27)</f>
        <v>0</v>
      </c>
      <c r="H27" s="117">
        <f t="shared" si="1"/>
        <v>0</v>
      </c>
      <c r="I27" s="116">
        <v>0</v>
      </c>
      <c r="J27" s="117">
        <f t="shared" si="11"/>
        <v>0</v>
      </c>
      <c r="K27" s="116">
        <v>0</v>
      </c>
      <c r="L27" s="117">
        <f t="shared" si="2"/>
        <v>0</v>
      </c>
      <c r="M27" s="117">
        <f t="shared" si="3"/>
        <v>0</v>
      </c>
      <c r="N27" s="117">
        <f t="shared" si="4"/>
        <v>0</v>
      </c>
      <c r="O27" s="117">
        <f t="shared" si="5"/>
        <v>0</v>
      </c>
      <c r="P27" s="117">
        <f t="shared" si="6"/>
        <v>0</v>
      </c>
      <c r="Q27" s="119">
        <v>0</v>
      </c>
      <c r="R27" s="119">
        <v>0</v>
      </c>
      <c r="S27" s="120">
        <f t="shared" si="13"/>
        <v>0</v>
      </c>
      <c r="T27" s="117">
        <f t="shared" si="14"/>
        <v>0</v>
      </c>
      <c r="U27" s="117">
        <f t="shared" si="15"/>
        <v>0</v>
      </c>
      <c r="V27" s="117">
        <f t="shared" si="16"/>
        <v>0</v>
      </c>
      <c r="W27" s="7"/>
      <c r="X27" s="107"/>
      <c r="Y27" s="5"/>
      <c r="Z27" s="5"/>
    </row>
    <row r="28" spans="1:26" x14ac:dyDescent="0.2">
      <c r="A28" s="152"/>
      <c r="B28" s="153"/>
      <c r="C28" s="116">
        <v>0</v>
      </c>
      <c r="D28" s="116">
        <v>0</v>
      </c>
      <c r="E28" s="116">
        <v>0</v>
      </c>
      <c r="F28" s="117">
        <f t="shared" si="12"/>
        <v>0</v>
      </c>
      <c r="G28" s="118">
        <f t="shared" si="17"/>
        <v>0</v>
      </c>
      <c r="H28" s="117">
        <f t="shared" si="1"/>
        <v>0</v>
      </c>
      <c r="I28" s="116">
        <v>0</v>
      </c>
      <c r="J28" s="117">
        <f t="shared" si="11"/>
        <v>0</v>
      </c>
      <c r="K28" s="116">
        <v>0</v>
      </c>
      <c r="L28" s="117">
        <f t="shared" si="2"/>
        <v>0</v>
      </c>
      <c r="M28" s="117">
        <f t="shared" si="3"/>
        <v>0</v>
      </c>
      <c r="N28" s="117">
        <f t="shared" si="4"/>
        <v>0</v>
      </c>
      <c r="O28" s="117">
        <f t="shared" si="5"/>
        <v>0</v>
      </c>
      <c r="P28" s="117">
        <f t="shared" si="6"/>
        <v>0</v>
      </c>
      <c r="Q28" s="119">
        <v>0</v>
      </c>
      <c r="R28" s="119">
        <v>0</v>
      </c>
      <c r="S28" s="120">
        <f t="shared" si="13"/>
        <v>0</v>
      </c>
      <c r="T28" s="117">
        <f t="shared" si="14"/>
        <v>0</v>
      </c>
      <c r="U28" s="117">
        <f t="shared" si="15"/>
        <v>0</v>
      </c>
      <c r="V28" s="117">
        <f t="shared" si="16"/>
        <v>0</v>
      </c>
      <c r="W28" s="7"/>
      <c r="X28" s="107"/>
      <c r="Y28" s="5"/>
      <c r="Z28" s="5"/>
    </row>
    <row r="29" spans="1:26" x14ac:dyDescent="0.2">
      <c r="A29" s="152"/>
      <c r="B29" s="153"/>
      <c r="C29" s="116">
        <v>0</v>
      </c>
      <c r="D29" s="116">
        <v>0</v>
      </c>
      <c r="E29" s="116">
        <v>0</v>
      </c>
      <c r="F29" s="117">
        <f t="shared" si="12"/>
        <v>0</v>
      </c>
      <c r="G29" s="118">
        <f t="shared" si="17"/>
        <v>0</v>
      </c>
      <c r="H29" s="117">
        <f t="shared" si="1"/>
        <v>0</v>
      </c>
      <c r="I29" s="116">
        <v>0</v>
      </c>
      <c r="J29" s="117">
        <f t="shared" si="11"/>
        <v>0</v>
      </c>
      <c r="K29" s="116">
        <v>0</v>
      </c>
      <c r="L29" s="117">
        <f t="shared" si="2"/>
        <v>0</v>
      </c>
      <c r="M29" s="117">
        <f t="shared" si="3"/>
        <v>0</v>
      </c>
      <c r="N29" s="117">
        <f t="shared" si="4"/>
        <v>0</v>
      </c>
      <c r="O29" s="117">
        <f t="shared" si="5"/>
        <v>0</v>
      </c>
      <c r="P29" s="117">
        <f t="shared" si="6"/>
        <v>0</v>
      </c>
      <c r="Q29" s="119">
        <v>0</v>
      </c>
      <c r="R29" s="119">
        <v>0</v>
      </c>
      <c r="S29" s="120">
        <f t="shared" si="7"/>
        <v>0</v>
      </c>
      <c r="T29" s="117">
        <f t="shared" si="8"/>
        <v>0</v>
      </c>
      <c r="U29" s="117">
        <f t="shared" si="9"/>
        <v>0</v>
      </c>
      <c r="V29" s="117">
        <f t="shared" si="10"/>
        <v>0</v>
      </c>
      <c r="W29" s="7"/>
      <c r="X29" s="107"/>
      <c r="Y29" s="5"/>
      <c r="Z29" s="5"/>
    </row>
    <row r="30" spans="1:26" x14ac:dyDescent="0.2">
      <c r="A30" s="152"/>
      <c r="B30" s="153"/>
      <c r="C30" s="116">
        <v>0</v>
      </c>
      <c r="D30" s="116">
        <v>0</v>
      </c>
      <c r="E30" s="116">
        <v>0</v>
      </c>
      <c r="F30" s="117">
        <f t="shared" si="12"/>
        <v>0</v>
      </c>
      <c r="G30" s="118">
        <f t="shared" si="17"/>
        <v>0</v>
      </c>
      <c r="H30" s="117">
        <f t="shared" si="1"/>
        <v>0</v>
      </c>
      <c r="I30" s="116">
        <v>0</v>
      </c>
      <c r="J30" s="117">
        <f t="shared" si="11"/>
        <v>0</v>
      </c>
      <c r="K30" s="116">
        <v>0</v>
      </c>
      <c r="L30" s="117">
        <f t="shared" si="2"/>
        <v>0</v>
      </c>
      <c r="M30" s="117">
        <f t="shared" si="3"/>
        <v>0</v>
      </c>
      <c r="N30" s="117">
        <f t="shared" si="4"/>
        <v>0</v>
      </c>
      <c r="O30" s="117">
        <f t="shared" si="5"/>
        <v>0</v>
      </c>
      <c r="P30" s="117">
        <f t="shared" si="6"/>
        <v>0</v>
      </c>
      <c r="Q30" s="119">
        <v>0</v>
      </c>
      <c r="R30" s="119">
        <v>0</v>
      </c>
      <c r="S30" s="120">
        <f t="shared" si="7"/>
        <v>0</v>
      </c>
      <c r="T30" s="117">
        <f t="shared" si="8"/>
        <v>0</v>
      </c>
      <c r="U30" s="117">
        <f t="shared" si="9"/>
        <v>0</v>
      </c>
      <c r="V30" s="117">
        <f t="shared" si="10"/>
        <v>0</v>
      </c>
      <c r="W30" s="7"/>
      <c r="X30" s="107"/>
      <c r="Y30" s="5"/>
      <c r="Z30" s="5"/>
    </row>
    <row r="31" spans="1:26" x14ac:dyDescent="0.2">
      <c r="A31" s="152"/>
      <c r="B31" s="153"/>
      <c r="C31" s="116">
        <v>0</v>
      </c>
      <c r="D31" s="116">
        <v>0</v>
      </c>
      <c r="E31" s="116">
        <v>0</v>
      </c>
      <c r="F31" s="117">
        <f t="shared" si="12"/>
        <v>0</v>
      </c>
      <c r="G31" s="118">
        <f t="shared" si="17"/>
        <v>0</v>
      </c>
      <c r="H31" s="117">
        <f t="shared" si="1"/>
        <v>0</v>
      </c>
      <c r="I31" s="116">
        <v>0</v>
      </c>
      <c r="J31" s="117">
        <f t="shared" si="11"/>
        <v>0</v>
      </c>
      <c r="K31" s="116">
        <v>0</v>
      </c>
      <c r="L31" s="117">
        <f t="shared" si="2"/>
        <v>0</v>
      </c>
      <c r="M31" s="117">
        <f t="shared" si="3"/>
        <v>0</v>
      </c>
      <c r="N31" s="117">
        <f t="shared" si="4"/>
        <v>0</v>
      </c>
      <c r="O31" s="117">
        <f t="shared" si="5"/>
        <v>0</v>
      </c>
      <c r="P31" s="117">
        <f t="shared" si="6"/>
        <v>0</v>
      </c>
      <c r="Q31" s="119">
        <v>0</v>
      </c>
      <c r="R31" s="119">
        <v>0</v>
      </c>
      <c r="S31" s="120">
        <f t="shared" si="7"/>
        <v>0</v>
      </c>
      <c r="T31" s="117">
        <f t="shared" si="8"/>
        <v>0</v>
      </c>
      <c r="U31" s="117">
        <f t="shared" si="9"/>
        <v>0</v>
      </c>
      <c r="V31" s="117">
        <f t="shared" si="10"/>
        <v>0</v>
      </c>
      <c r="W31" s="7"/>
      <c r="X31" s="107"/>
      <c r="Y31" s="5"/>
      <c r="Z31" s="5"/>
    </row>
    <row r="32" spans="1:26" x14ac:dyDescent="0.2">
      <c r="A32" s="152"/>
      <c r="B32" s="153"/>
      <c r="C32" s="116">
        <v>0</v>
      </c>
      <c r="D32" s="116">
        <v>0</v>
      </c>
      <c r="E32" s="116">
        <v>0</v>
      </c>
      <c r="F32" s="117">
        <f t="shared" si="12"/>
        <v>0</v>
      </c>
      <c r="G32" s="118">
        <f t="shared" si="17"/>
        <v>0</v>
      </c>
      <c r="H32" s="117">
        <f t="shared" si="1"/>
        <v>0</v>
      </c>
      <c r="I32" s="116">
        <v>0</v>
      </c>
      <c r="J32" s="117">
        <f t="shared" si="11"/>
        <v>0</v>
      </c>
      <c r="K32" s="116">
        <v>0</v>
      </c>
      <c r="L32" s="117">
        <f t="shared" si="2"/>
        <v>0</v>
      </c>
      <c r="M32" s="117">
        <f t="shared" si="3"/>
        <v>0</v>
      </c>
      <c r="N32" s="117">
        <f t="shared" si="4"/>
        <v>0</v>
      </c>
      <c r="O32" s="117">
        <f t="shared" si="5"/>
        <v>0</v>
      </c>
      <c r="P32" s="117">
        <f t="shared" si="6"/>
        <v>0</v>
      </c>
      <c r="Q32" s="119">
        <v>0</v>
      </c>
      <c r="R32" s="119">
        <v>0</v>
      </c>
      <c r="S32" s="120">
        <f t="shared" si="7"/>
        <v>0</v>
      </c>
      <c r="T32" s="117">
        <f t="shared" si="8"/>
        <v>0</v>
      </c>
      <c r="U32" s="117">
        <f t="shared" si="9"/>
        <v>0</v>
      </c>
      <c r="V32" s="117">
        <f t="shared" si="10"/>
        <v>0</v>
      </c>
      <c r="W32" s="7"/>
      <c r="X32" s="107"/>
      <c r="Y32" s="5"/>
      <c r="Z32" s="5"/>
    </row>
    <row r="33" spans="1:26" x14ac:dyDescent="0.2">
      <c r="A33" s="152"/>
      <c r="B33" s="153"/>
      <c r="C33" s="116">
        <v>0</v>
      </c>
      <c r="D33" s="116">
        <v>0</v>
      </c>
      <c r="E33" s="116">
        <v>0</v>
      </c>
      <c r="F33" s="117">
        <f t="shared" si="12"/>
        <v>0</v>
      </c>
      <c r="G33" s="118">
        <f t="shared" si="17"/>
        <v>0</v>
      </c>
      <c r="H33" s="117">
        <f t="shared" si="1"/>
        <v>0</v>
      </c>
      <c r="I33" s="116">
        <v>0</v>
      </c>
      <c r="J33" s="117">
        <f t="shared" si="11"/>
        <v>0</v>
      </c>
      <c r="K33" s="116">
        <v>0</v>
      </c>
      <c r="L33" s="117">
        <f t="shared" si="2"/>
        <v>0</v>
      </c>
      <c r="M33" s="117">
        <f t="shared" si="3"/>
        <v>0</v>
      </c>
      <c r="N33" s="117">
        <f t="shared" si="4"/>
        <v>0</v>
      </c>
      <c r="O33" s="117">
        <f t="shared" si="5"/>
        <v>0</v>
      </c>
      <c r="P33" s="117">
        <f t="shared" si="6"/>
        <v>0</v>
      </c>
      <c r="Q33" s="119">
        <v>0</v>
      </c>
      <c r="R33" s="119">
        <v>0</v>
      </c>
      <c r="S33" s="120">
        <f t="shared" si="7"/>
        <v>0</v>
      </c>
      <c r="T33" s="117">
        <f t="shared" si="8"/>
        <v>0</v>
      </c>
      <c r="U33" s="117">
        <f t="shared" si="9"/>
        <v>0</v>
      </c>
      <c r="V33" s="117">
        <f t="shared" si="10"/>
        <v>0</v>
      </c>
      <c r="W33" s="7"/>
      <c r="X33" s="107"/>
      <c r="Y33" s="5"/>
      <c r="Z33" s="5"/>
    </row>
    <row r="34" spans="1:26" x14ac:dyDescent="0.2">
      <c r="A34" s="152"/>
      <c r="B34" s="153"/>
      <c r="C34" s="116">
        <v>0</v>
      </c>
      <c r="D34" s="116">
        <v>0</v>
      </c>
      <c r="E34" s="116">
        <v>0</v>
      </c>
      <c r="F34" s="117">
        <f t="shared" si="12"/>
        <v>0</v>
      </c>
      <c r="G34" s="118">
        <f t="shared" si="17"/>
        <v>0</v>
      </c>
      <c r="H34" s="117">
        <f t="shared" si="1"/>
        <v>0</v>
      </c>
      <c r="I34" s="116">
        <v>0</v>
      </c>
      <c r="J34" s="117">
        <f t="shared" si="11"/>
        <v>0</v>
      </c>
      <c r="K34" s="116">
        <v>0</v>
      </c>
      <c r="L34" s="117">
        <f t="shared" si="2"/>
        <v>0</v>
      </c>
      <c r="M34" s="117">
        <f t="shared" si="3"/>
        <v>0</v>
      </c>
      <c r="N34" s="117">
        <f t="shared" si="4"/>
        <v>0</v>
      </c>
      <c r="O34" s="117">
        <f t="shared" si="5"/>
        <v>0</v>
      </c>
      <c r="P34" s="117">
        <f t="shared" si="6"/>
        <v>0</v>
      </c>
      <c r="Q34" s="119">
        <v>0</v>
      </c>
      <c r="R34" s="119">
        <v>0</v>
      </c>
      <c r="S34" s="120">
        <f t="shared" si="7"/>
        <v>0</v>
      </c>
      <c r="T34" s="117">
        <f t="shared" si="8"/>
        <v>0</v>
      </c>
      <c r="U34" s="117">
        <f t="shared" si="9"/>
        <v>0</v>
      </c>
      <c r="V34" s="117">
        <f t="shared" si="10"/>
        <v>0</v>
      </c>
      <c r="W34" s="7"/>
      <c r="X34" s="107"/>
      <c r="Y34" s="5"/>
      <c r="Z34" s="5"/>
    </row>
    <row r="35" spans="1:26" x14ac:dyDescent="0.2">
      <c r="A35" s="152"/>
      <c r="B35" s="153"/>
      <c r="C35" s="116">
        <v>0</v>
      </c>
      <c r="D35" s="116">
        <v>0</v>
      </c>
      <c r="E35" s="116">
        <v>0</v>
      </c>
      <c r="F35" s="117">
        <f t="shared" si="12"/>
        <v>0</v>
      </c>
      <c r="G35" s="118">
        <f t="shared" si="17"/>
        <v>0</v>
      </c>
      <c r="H35" s="117">
        <f t="shared" si="1"/>
        <v>0</v>
      </c>
      <c r="I35" s="116">
        <v>0</v>
      </c>
      <c r="J35" s="117">
        <f t="shared" si="11"/>
        <v>0</v>
      </c>
      <c r="K35" s="116">
        <v>0</v>
      </c>
      <c r="L35" s="117">
        <f t="shared" si="2"/>
        <v>0</v>
      </c>
      <c r="M35" s="117">
        <f t="shared" si="3"/>
        <v>0</v>
      </c>
      <c r="N35" s="117">
        <f t="shared" si="4"/>
        <v>0</v>
      </c>
      <c r="O35" s="117">
        <f t="shared" si="5"/>
        <v>0</v>
      </c>
      <c r="P35" s="117">
        <f t="shared" si="6"/>
        <v>0</v>
      </c>
      <c r="Q35" s="119">
        <v>0</v>
      </c>
      <c r="R35" s="119">
        <v>0</v>
      </c>
      <c r="S35" s="120">
        <f t="shared" si="7"/>
        <v>0</v>
      </c>
      <c r="T35" s="117">
        <f t="shared" si="8"/>
        <v>0</v>
      </c>
      <c r="U35" s="117">
        <f t="shared" si="9"/>
        <v>0</v>
      </c>
      <c r="V35" s="117">
        <f t="shared" si="10"/>
        <v>0</v>
      </c>
      <c r="W35" s="7"/>
      <c r="X35" s="107"/>
      <c r="Y35" s="5"/>
      <c r="Z35" s="5"/>
    </row>
    <row r="36" spans="1:26" x14ac:dyDescent="0.2">
      <c r="A36" s="152"/>
      <c r="B36" s="153"/>
      <c r="C36" s="116">
        <v>0</v>
      </c>
      <c r="D36" s="116">
        <v>0</v>
      </c>
      <c r="E36" s="116">
        <v>0</v>
      </c>
      <c r="F36" s="117">
        <f t="shared" si="12"/>
        <v>0</v>
      </c>
      <c r="G36" s="118">
        <f t="shared" si="17"/>
        <v>0</v>
      </c>
      <c r="H36" s="117">
        <f t="shared" si="1"/>
        <v>0</v>
      </c>
      <c r="I36" s="116">
        <v>0</v>
      </c>
      <c r="J36" s="117">
        <f t="shared" si="11"/>
        <v>0</v>
      </c>
      <c r="K36" s="116">
        <v>0</v>
      </c>
      <c r="L36" s="117">
        <f t="shared" si="2"/>
        <v>0</v>
      </c>
      <c r="M36" s="117">
        <f t="shared" si="3"/>
        <v>0</v>
      </c>
      <c r="N36" s="117">
        <f t="shared" si="4"/>
        <v>0</v>
      </c>
      <c r="O36" s="117">
        <f t="shared" si="5"/>
        <v>0</v>
      </c>
      <c r="P36" s="117">
        <f t="shared" si="6"/>
        <v>0</v>
      </c>
      <c r="Q36" s="119">
        <v>0</v>
      </c>
      <c r="R36" s="119">
        <v>0</v>
      </c>
      <c r="S36" s="120">
        <f t="shared" si="7"/>
        <v>0</v>
      </c>
      <c r="T36" s="117">
        <f t="shared" si="8"/>
        <v>0</v>
      </c>
      <c r="U36" s="117">
        <f t="shared" si="9"/>
        <v>0</v>
      </c>
      <c r="V36" s="117">
        <f t="shared" si="10"/>
        <v>0</v>
      </c>
      <c r="W36" s="7"/>
      <c r="X36" s="107"/>
      <c r="Y36" s="5"/>
      <c r="Z36" s="5"/>
    </row>
    <row r="37" spans="1:26" x14ac:dyDescent="0.2">
      <c r="A37" s="152"/>
      <c r="B37" s="153"/>
      <c r="C37" s="116">
        <v>0</v>
      </c>
      <c r="D37" s="116">
        <v>0</v>
      </c>
      <c r="E37" s="116">
        <v>0</v>
      </c>
      <c r="F37" s="117">
        <f t="shared" si="12"/>
        <v>0</v>
      </c>
      <c r="G37" s="118">
        <f t="shared" si="17"/>
        <v>0</v>
      </c>
      <c r="H37" s="117">
        <f t="shared" si="1"/>
        <v>0</v>
      </c>
      <c r="I37" s="116">
        <v>0</v>
      </c>
      <c r="J37" s="117">
        <f t="shared" si="11"/>
        <v>0</v>
      </c>
      <c r="K37" s="116">
        <v>0</v>
      </c>
      <c r="L37" s="117">
        <f t="shared" si="2"/>
        <v>0</v>
      </c>
      <c r="M37" s="117">
        <f t="shared" si="3"/>
        <v>0</v>
      </c>
      <c r="N37" s="117">
        <f t="shared" si="4"/>
        <v>0</v>
      </c>
      <c r="O37" s="117">
        <f t="shared" si="5"/>
        <v>0</v>
      </c>
      <c r="P37" s="117">
        <f t="shared" si="6"/>
        <v>0</v>
      </c>
      <c r="Q37" s="119">
        <v>0</v>
      </c>
      <c r="R37" s="119">
        <v>0</v>
      </c>
      <c r="S37" s="120">
        <f t="shared" si="7"/>
        <v>0</v>
      </c>
      <c r="T37" s="117">
        <f t="shared" si="8"/>
        <v>0</v>
      </c>
      <c r="U37" s="117">
        <f t="shared" si="9"/>
        <v>0</v>
      </c>
      <c r="V37" s="117">
        <f t="shared" si="10"/>
        <v>0</v>
      </c>
      <c r="W37" s="7"/>
      <c r="X37" s="107"/>
      <c r="Y37" s="5"/>
      <c r="Z37" s="5"/>
    </row>
    <row r="38" spans="1:26" x14ac:dyDescent="0.2">
      <c r="A38" s="152"/>
      <c r="B38" s="153"/>
      <c r="C38" s="116">
        <v>0</v>
      </c>
      <c r="D38" s="116">
        <v>0</v>
      </c>
      <c r="E38" s="116">
        <v>0</v>
      </c>
      <c r="F38" s="117">
        <f t="shared" si="12"/>
        <v>0</v>
      </c>
      <c r="G38" s="118">
        <f t="shared" si="17"/>
        <v>0</v>
      </c>
      <c r="H38" s="117">
        <f t="shared" si="1"/>
        <v>0</v>
      </c>
      <c r="I38" s="116">
        <v>0</v>
      </c>
      <c r="J38" s="117">
        <f t="shared" si="11"/>
        <v>0</v>
      </c>
      <c r="K38" s="116">
        <v>0</v>
      </c>
      <c r="L38" s="117">
        <f t="shared" si="2"/>
        <v>0</v>
      </c>
      <c r="M38" s="117">
        <f t="shared" si="3"/>
        <v>0</v>
      </c>
      <c r="N38" s="117">
        <f t="shared" si="4"/>
        <v>0</v>
      </c>
      <c r="O38" s="117">
        <f t="shared" si="5"/>
        <v>0</v>
      </c>
      <c r="P38" s="117">
        <f t="shared" si="6"/>
        <v>0</v>
      </c>
      <c r="Q38" s="119">
        <v>0</v>
      </c>
      <c r="R38" s="119">
        <v>0</v>
      </c>
      <c r="S38" s="120">
        <f t="shared" si="7"/>
        <v>0</v>
      </c>
      <c r="T38" s="117">
        <f t="shared" si="8"/>
        <v>0</v>
      </c>
      <c r="U38" s="117">
        <f t="shared" si="9"/>
        <v>0</v>
      </c>
      <c r="V38" s="117">
        <f t="shared" si="10"/>
        <v>0</v>
      </c>
      <c r="W38" s="7"/>
      <c r="X38" s="107"/>
      <c r="Y38" s="5"/>
      <c r="Z38" s="5"/>
    </row>
    <row r="39" spans="1:26" x14ac:dyDescent="0.2">
      <c r="A39" s="152"/>
      <c r="B39" s="153"/>
      <c r="C39" s="116">
        <v>0</v>
      </c>
      <c r="D39" s="116">
        <v>0</v>
      </c>
      <c r="E39" s="116">
        <v>0</v>
      </c>
      <c r="F39" s="117">
        <f t="shared" si="12"/>
        <v>0</v>
      </c>
      <c r="G39" s="118">
        <f t="shared" si="17"/>
        <v>0</v>
      </c>
      <c r="H39" s="117">
        <f t="shared" si="1"/>
        <v>0</v>
      </c>
      <c r="I39" s="116">
        <v>0</v>
      </c>
      <c r="J39" s="117">
        <f t="shared" si="11"/>
        <v>0</v>
      </c>
      <c r="K39" s="116">
        <v>0</v>
      </c>
      <c r="L39" s="117">
        <f t="shared" si="2"/>
        <v>0</v>
      </c>
      <c r="M39" s="117">
        <f t="shared" si="3"/>
        <v>0</v>
      </c>
      <c r="N39" s="117">
        <f t="shared" si="4"/>
        <v>0</v>
      </c>
      <c r="O39" s="117">
        <f t="shared" si="5"/>
        <v>0</v>
      </c>
      <c r="P39" s="117">
        <f t="shared" si="6"/>
        <v>0</v>
      </c>
      <c r="Q39" s="119">
        <v>0</v>
      </c>
      <c r="R39" s="119">
        <v>0</v>
      </c>
      <c r="S39" s="120">
        <f t="shared" si="7"/>
        <v>0</v>
      </c>
      <c r="T39" s="117">
        <f t="shared" si="8"/>
        <v>0</v>
      </c>
      <c r="U39" s="117">
        <f t="shared" si="9"/>
        <v>0</v>
      </c>
      <c r="V39" s="117">
        <f t="shared" si="10"/>
        <v>0</v>
      </c>
      <c r="W39" s="7"/>
      <c r="X39" s="107"/>
      <c r="Y39" s="5"/>
      <c r="Z39" s="5"/>
    </row>
    <row r="40" spans="1:26" x14ac:dyDescent="0.2">
      <c r="A40" s="152"/>
      <c r="B40" s="153"/>
      <c r="C40" s="116">
        <v>0</v>
      </c>
      <c r="D40" s="116">
        <v>0</v>
      </c>
      <c r="E40" s="116">
        <v>0</v>
      </c>
      <c r="F40" s="117">
        <f t="shared" si="12"/>
        <v>0</v>
      </c>
      <c r="G40" s="118">
        <f t="shared" si="17"/>
        <v>0</v>
      </c>
      <c r="H40" s="117">
        <f t="shared" si="1"/>
        <v>0</v>
      </c>
      <c r="I40" s="116">
        <v>0</v>
      </c>
      <c r="J40" s="117">
        <f t="shared" si="11"/>
        <v>0</v>
      </c>
      <c r="K40" s="116">
        <v>0</v>
      </c>
      <c r="L40" s="117">
        <f t="shared" si="2"/>
        <v>0</v>
      </c>
      <c r="M40" s="117">
        <f t="shared" si="3"/>
        <v>0</v>
      </c>
      <c r="N40" s="117">
        <f t="shared" si="4"/>
        <v>0</v>
      </c>
      <c r="O40" s="117">
        <f t="shared" si="5"/>
        <v>0</v>
      </c>
      <c r="P40" s="117">
        <f t="shared" si="6"/>
        <v>0</v>
      </c>
      <c r="Q40" s="119">
        <v>0</v>
      </c>
      <c r="R40" s="119">
        <v>0</v>
      </c>
      <c r="S40" s="120">
        <f t="shared" si="7"/>
        <v>0</v>
      </c>
      <c r="T40" s="117">
        <f t="shared" si="8"/>
        <v>0</v>
      </c>
      <c r="U40" s="117">
        <f t="shared" si="9"/>
        <v>0</v>
      </c>
      <c r="V40" s="117">
        <f t="shared" si="10"/>
        <v>0</v>
      </c>
      <c r="W40" s="7"/>
      <c r="X40" s="107"/>
      <c r="Y40" s="5"/>
      <c r="Z40" s="5"/>
    </row>
    <row r="41" spans="1:26" x14ac:dyDescent="0.2">
      <c r="A41" s="152"/>
      <c r="B41" s="153"/>
      <c r="C41" s="116">
        <v>0</v>
      </c>
      <c r="D41" s="116">
        <v>0</v>
      </c>
      <c r="E41" s="116">
        <v>0</v>
      </c>
      <c r="F41" s="117">
        <f t="shared" si="12"/>
        <v>0</v>
      </c>
      <c r="G41" s="118">
        <f t="shared" si="17"/>
        <v>0</v>
      </c>
      <c r="H41" s="117">
        <f t="shared" si="1"/>
        <v>0</v>
      </c>
      <c r="I41" s="116">
        <v>0</v>
      </c>
      <c r="J41" s="117">
        <f t="shared" si="11"/>
        <v>0</v>
      </c>
      <c r="K41" s="116">
        <v>0</v>
      </c>
      <c r="L41" s="117">
        <f t="shared" si="2"/>
        <v>0</v>
      </c>
      <c r="M41" s="117">
        <f t="shared" si="3"/>
        <v>0</v>
      </c>
      <c r="N41" s="117">
        <f t="shared" si="4"/>
        <v>0</v>
      </c>
      <c r="O41" s="117">
        <f t="shared" si="5"/>
        <v>0</v>
      </c>
      <c r="P41" s="117">
        <f t="shared" si="6"/>
        <v>0</v>
      </c>
      <c r="Q41" s="119">
        <v>0</v>
      </c>
      <c r="R41" s="119">
        <v>0</v>
      </c>
      <c r="S41" s="120">
        <f t="shared" si="7"/>
        <v>0</v>
      </c>
      <c r="T41" s="117">
        <f t="shared" si="8"/>
        <v>0</v>
      </c>
      <c r="U41" s="117">
        <f t="shared" si="9"/>
        <v>0</v>
      </c>
      <c r="V41" s="117">
        <f t="shared" si="10"/>
        <v>0</v>
      </c>
      <c r="W41" s="7"/>
      <c r="X41" s="107"/>
      <c r="Y41" s="5"/>
      <c r="Z41" s="5"/>
    </row>
    <row r="42" spans="1:26" x14ac:dyDescent="0.2">
      <c r="A42" s="152"/>
      <c r="B42" s="153"/>
      <c r="C42" s="116">
        <v>0</v>
      </c>
      <c r="D42" s="116">
        <v>0</v>
      </c>
      <c r="E42" s="116">
        <v>0</v>
      </c>
      <c r="F42" s="117">
        <f t="shared" si="12"/>
        <v>0</v>
      </c>
      <c r="G42" s="118">
        <f t="shared" si="17"/>
        <v>0</v>
      </c>
      <c r="H42" s="117">
        <f t="shared" si="1"/>
        <v>0</v>
      </c>
      <c r="I42" s="116">
        <v>0</v>
      </c>
      <c r="J42" s="117">
        <f t="shared" si="11"/>
        <v>0</v>
      </c>
      <c r="K42" s="116">
        <v>0</v>
      </c>
      <c r="L42" s="117">
        <f t="shared" si="2"/>
        <v>0</v>
      </c>
      <c r="M42" s="117">
        <f t="shared" si="3"/>
        <v>0</v>
      </c>
      <c r="N42" s="117">
        <f t="shared" si="4"/>
        <v>0</v>
      </c>
      <c r="O42" s="117">
        <f t="shared" si="5"/>
        <v>0</v>
      </c>
      <c r="P42" s="117">
        <f t="shared" si="6"/>
        <v>0</v>
      </c>
      <c r="Q42" s="119">
        <v>0</v>
      </c>
      <c r="R42" s="119">
        <v>0</v>
      </c>
      <c r="S42" s="120">
        <f t="shared" si="7"/>
        <v>0</v>
      </c>
      <c r="T42" s="117">
        <f t="shared" si="8"/>
        <v>0</v>
      </c>
      <c r="U42" s="117">
        <f t="shared" si="9"/>
        <v>0</v>
      </c>
      <c r="V42" s="117">
        <f t="shared" si="10"/>
        <v>0</v>
      </c>
      <c r="W42" s="7"/>
      <c r="X42" s="107"/>
      <c r="Y42" s="5"/>
      <c r="Z42" s="5"/>
    </row>
    <row r="43" spans="1:26" x14ac:dyDescent="0.2">
      <c r="A43" s="152"/>
      <c r="B43" s="153"/>
      <c r="C43" s="116">
        <v>0</v>
      </c>
      <c r="D43" s="116">
        <v>0</v>
      </c>
      <c r="E43" s="116">
        <v>0</v>
      </c>
      <c r="F43" s="117">
        <f t="shared" si="12"/>
        <v>0</v>
      </c>
      <c r="G43" s="118">
        <f t="shared" si="17"/>
        <v>0</v>
      </c>
      <c r="H43" s="117">
        <f t="shared" si="1"/>
        <v>0</v>
      </c>
      <c r="I43" s="116">
        <v>0</v>
      </c>
      <c r="J43" s="117">
        <f>H43*G43</f>
        <v>0</v>
      </c>
      <c r="K43" s="116">
        <v>0</v>
      </c>
      <c r="L43" s="117">
        <f t="shared" si="2"/>
        <v>0</v>
      </c>
      <c r="M43" s="117">
        <f t="shared" si="3"/>
        <v>0</v>
      </c>
      <c r="N43" s="117">
        <f t="shared" si="4"/>
        <v>0</v>
      </c>
      <c r="O43" s="117">
        <f t="shared" si="5"/>
        <v>0</v>
      </c>
      <c r="P43" s="117">
        <f t="shared" si="6"/>
        <v>0</v>
      </c>
      <c r="Q43" s="119">
        <v>0</v>
      </c>
      <c r="R43" s="119">
        <v>0</v>
      </c>
      <c r="S43" s="120">
        <f t="shared" si="7"/>
        <v>0</v>
      </c>
      <c r="T43" s="117">
        <f t="shared" si="8"/>
        <v>0</v>
      </c>
      <c r="U43" s="117">
        <f t="shared" si="9"/>
        <v>0</v>
      </c>
      <c r="V43" s="117">
        <f t="shared" si="10"/>
        <v>0</v>
      </c>
      <c r="W43" s="7"/>
      <c r="X43" s="107"/>
      <c r="Y43" s="5"/>
      <c r="Z43" s="5"/>
    </row>
    <row r="44" spans="1:26" x14ac:dyDescent="0.2">
      <c r="A44" s="152"/>
      <c r="B44" s="153"/>
      <c r="C44" s="116">
        <v>0</v>
      </c>
      <c r="D44" s="116">
        <v>0</v>
      </c>
      <c r="E44" s="116">
        <v>0</v>
      </c>
      <c r="F44" s="117">
        <f t="shared" si="12"/>
        <v>0</v>
      </c>
      <c r="G44" s="118">
        <f t="shared" si="17"/>
        <v>0</v>
      </c>
      <c r="H44" s="117">
        <f t="shared" si="1"/>
        <v>0</v>
      </c>
      <c r="I44" s="116">
        <v>0</v>
      </c>
      <c r="J44" s="117">
        <f>H44*G44</f>
        <v>0</v>
      </c>
      <c r="K44" s="116">
        <v>0</v>
      </c>
      <c r="L44" s="117">
        <f t="shared" si="2"/>
        <v>0</v>
      </c>
      <c r="M44" s="117">
        <f t="shared" si="3"/>
        <v>0</v>
      </c>
      <c r="N44" s="117">
        <f t="shared" si="4"/>
        <v>0</v>
      </c>
      <c r="O44" s="117">
        <f t="shared" si="5"/>
        <v>0</v>
      </c>
      <c r="P44" s="117">
        <f t="shared" si="6"/>
        <v>0</v>
      </c>
      <c r="Q44" s="119">
        <v>0</v>
      </c>
      <c r="R44" s="119">
        <v>0</v>
      </c>
      <c r="S44" s="120">
        <f t="shared" si="7"/>
        <v>0</v>
      </c>
      <c r="T44" s="117">
        <f t="shared" si="8"/>
        <v>0</v>
      </c>
      <c r="U44" s="117">
        <f t="shared" si="9"/>
        <v>0</v>
      </c>
      <c r="V44" s="117">
        <f t="shared" si="10"/>
        <v>0</v>
      </c>
      <c r="W44" s="7"/>
      <c r="X44" s="107"/>
      <c r="Y44" s="5"/>
      <c r="Z44" s="5"/>
    </row>
    <row r="45" spans="1:26" ht="15.75" thickBot="1" x14ac:dyDescent="0.25">
      <c r="A45" s="152"/>
      <c r="B45" s="153"/>
      <c r="C45" s="122">
        <v>0</v>
      </c>
      <c r="D45" s="122">
        <v>0</v>
      </c>
      <c r="E45" s="122">
        <v>0</v>
      </c>
      <c r="F45" s="123">
        <f>D45+E45</f>
        <v>0</v>
      </c>
      <c r="G45" s="124">
        <f t="shared" si="17"/>
        <v>0</v>
      </c>
      <c r="H45" s="123">
        <f t="shared" si="1"/>
        <v>0</v>
      </c>
      <c r="I45" s="122">
        <v>0</v>
      </c>
      <c r="J45" s="123">
        <f>H45*G45</f>
        <v>0</v>
      </c>
      <c r="K45" s="122">
        <v>0</v>
      </c>
      <c r="L45" s="123">
        <f t="shared" si="2"/>
        <v>0</v>
      </c>
      <c r="M45" s="123">
        <f t="shared" si="3"/>
        <v>0</v>
      </c>
      <c r="N45" s="123">
        <f t="shared" si="4"/>
        <v>0</v>
      </c>
      <c r="O45" s="123">
        <f t="shared" si="5"/>
        <v>0</v>
      </c>
      <c r="P45" s="123">
        <f t="shared" si="6"/>
        <v>0</v>
      </c>
      <c r="Q45" s="125">
        <v>0</v>
      </c>
      <c r="R45" s="125">
        <v>0</v>
      </c>
      <c r="S45" s="126">
        <f t="shared" si="7"/>
        <v>0</v>
      </c>
      <c r="T45" s="123">
        <f t="shared" si="8"/>
        <v>0</v>
      </c>
      <c r="U45" s="123">
        <f t="shared" si="9"/>
        <v>0</v>
      </c>
      <c r="V45" s="123">
        <f t="shared" si="10"/>
        <v>0</v>
      </c>
      <c r="W45" s="7"/>
      <c r="X45" s="107"/>
      <c r="Y45" s="5"/>
      <c r="Z45" s="5"/>
    </row>
    <row r="46" spans="1:26" ht="16.5" customHeight="1" thickBot="1" x14ac:dyDescent="0.3">
      <c r="A46" s="121"/>
      <c r="B46" s="129" t="s">
        <v>35</v>
      </c>
      <c r="C46" s="127">
        <f>SUM(C16:C45)</f>
        <v>0</v>
      </c>
      <c r="D46" s="127">
        <f>SUM(D16:D45)</f>
        <v>0</v>
      </c>
      <c r="E46" s="127">
        <f>SUM(E16:E45)</f>
        <v>200</v>
      </c>
      <c r="F46" s="127">
        <f>SUM(F16:F45)</f>
        <v>200</v>
      </c>
      <c r="G46" s="128" t="s">
        <v>30</v>
      </c>
      <c r="H46" s="127">
        <f t="shared" ref="H46:V46" si="18">SUM(H16:H45)</f>
        <v>-200</v>
      </c>
      <c r="I46" s="127">
        <f t="shared" si="18"/>
        <v>0</v>
      </c>
      <c r="J46" s="127">
        <f t="shared" si="18"/>
        <v>0</v>
      </c>
      <c r="K46" s="127">
        <f t="shared" si="18"/>
        <v>0</v>
      </c>
      <c r="L46" s="127">
        <f t="shared" si="18"/>
        <v>0</v>
      </c>
      <c r="M46" s="127">
        <f t="shared" si="18"/>
        <v>0</v>
      </c>
      <c r="N46" s="127">
        <f t="shared" si="18"/>
        <v>0</v>
      </c>
      <c r="O46" s="127">
        <f t="shared" si="18"/>
        <v>200</v>
      </c>
      <c r="P46" s="127">
        <f t="shared" si="18"/>
        <v>-200</v>
      </c>
      <c r="Q46" s="127">
        <f t="shared" si="18"/>
        <v>0</v>
      </c>
      <c r="R46" s="127">
        <f t="shared" si="18"/>
        <v>0</v>
      </c>
      <c r="S46" s="127">
        <f t="shared" si="18"/>
        <v>0</v>
      </c>
      <c r="T46" s="127">
        <f t="shared" si="18"/>
        <v>0</v>
      </c>
      <c r="U46" s="127">
        <f t="shared" si="18"/>
        <v>0</v>
      </c>
      <c r="V46" s="127">
        <f t="shared" si="18"/>
        <v>0</v>
      </c>
    </row>
    <row r="47" spans="1:26" x14ac:dyDescent="0.2">
      <c r="A47" s="97"/>
      <c r="L47" s="98" t="s">
        <v>30</v>
      </c>
      <c r="W47" s="107"/>
      <c r="X47" s="107"/>
    </row>
    <row r="48" spans="1:26" ht="15.75" x14ac:dyDescent="0.25">
      <c r="B48" s="100" t="s">
        <v>54</v>
      </c>
      <c r="L48" s="101" t="s">
        <v>30</v>
      </c>
      <c r="M48" s="101" t="s">
        <v>30</v>
      </c>
    </row>
    <row r="49" spans="1:16" x14ac:dyDescent="0.2">
      <c r="L49" s="98" t="s">
        <v>30</v>
      </c>
      <c r="M49" s="98" t="s">
        <v>30</v>
      </c>
    </row>
    <row r="50" spans="1:16" x14ac:dyDescent="0.2">
      <c r="L50" s="98" t="s">
        <v>30</v>
      </c>
      <c r="M50" s="98" t="s">
        <v>30</v>
      </c>
    </row>
    <row r="54" spans="1:16" x14ac:dyDescent="0.2">
      <c r="P54" s="107"/>
    </row>
    <row r="55" spans="1:16" x14ac:dyDescent="0.2">
      <c r="P55" s="107"/>
    </row>
    <row r="56" spans="1:16" x14ac:dyDescent="0.2">
      <c r="P56" s="107"/>
    </row>
    <row r="57" spans="1:16" x14ac:dyDescent="0.2">
      <c r="P57" s="107"/>
    </row>
    <row r="58" spans="1:16" x14ac:dyDescent="0.2">
      <c r="P58" s="107"/>
    </row>
    <row r="59" spans="1:16" x14ac:dyDescent="0.2">
      <c r="P59" s="107"/>
    </row>
    <row r="60" spans="1:16" x14ac:dyDescent="0.2">
      <c r="P60" s="107"/>
    </row>
    <row r="61" spans="1:16" x14ac:dyDescent="0.2">
      <c r="P61" s="107"/>
    </row>
    <row r="62" spans="1:16" x14ac:dyDescent="0.2">
      <c r="P62" s="107"/>
    </row>
    <row r="64" spans="1:16" x14ac:dyDescent="0.2">
      <c r="A64" s="97"/>
    </row>
    <row r="65" spans="1:22" x14ac:dyDescent="0.2">
      <c r="A65" s="97"/>
    </row>
    <row r="66" spans="1:22" x14ac:dyDescent="0.2">
      <c r="A66" s="97"/>
    </row>
    <row r="67" spans="1:22" x14ac:dyDescent="0.2">
      <c r="A67" s="97"/>
    </row>
    <row r="68" spans="1:22" x14ac:dyDescent="0.2">
      <c r="A68" s="97"/>
      <c r="P68" s="107"/>
    </row>
    <row r="69" spans="1:22" x14ac:dyDescent="0.2">
      <c r="A69" s="97"/>
      <c r="P69" s="107"/>
    </row>
    <row r="70" spans="1:22" x14ac:dyDescent="0.2">
      <c r="A70" s="97"/>
      <c r="P70" s="107"/>
    </row>
    <row r="71" spans="1:22" x14ac:dyDescent="0.2">
      <c r="A71" s="97"/>
      <c r="P71" s="107"/>
    </row>
    <row r="72" spans="1:22" x14ac:dyDescent="0.2">
      <c r="A72" s="97"/>
      <c r="K72" s="108"/>
      <c r="L72" s="108"/>
      <c r="M72" s="108"/>
      <c r="N72" s="108"/>
      <c r="O72" s="108"/>
      <c r="P72" s="108"/>
      <c r="T72" s="108"/>
      <c r="V72" s="108"/>
    </row>
    <row r="73" spans="1:22" x14ac:dyDescent="0.2">
      <c r="A73" s="97"/>
      <c r="K73" s="108"/>
      <c r="L73" s="108"/>
      <c r="M73" s="108"/>
      <c r="N73" s="108"/>
      <c r="O73" s="108"/>
      <c r="P73" s="108"/>
      <c r="T73" s="108"/>
      <c r="V73" s="108"/>
    </row>
    <row r="74" spans="1:22" x14ac:dyDescent="0.2">
      <c r="A74" s="97"/>
      <c r="K74" s="108"/>
      <c r="L74" s="108"/>
      <c r="M74" s="108"/>
      <c r="N74" s="108"/>
      <c r="O74" s="108"/>
      <c r="P74" s="108"/>
      <c r="T74" s="108"/>
      <c r="V74" s="108"/>
    </row>
    <row r="75" spans="1:22" x14ac:dyDescent="0.2">
      <c r="A75" s="97"/>
      <c r="K75" s="108"/>
      <c r="L75" s="108"/>
      <c r="M75" s="108"/>
      <c r="N75" s="108"/>
      <c r="O75" s="108"/>
      <c r="P75" s="108"/>
      <c r="T75" s="108"/>
      <c r="V75" s="108"/>
    </row>
    <row r="76" spans="1:22" x14ac:dyDescent="0.2">
      <c r="A76" s="97"/>
      <c r="K76" s="108"/>
      <c r="L76" s="108"/>
      <c r="M76" s="108"/>
      <c r="N76" s="108"/>
      <c r="O76" s="108"/>
      <c r="P76" s="108"/>
      <c r="T76" s="108"/>
      <c r="V76" s="108"/>
    </row>
    <row r="77" spans="1:22" x14ac:dyDescent="0.2">
      <c r="A77" s="97"/>
      <c r="K77" s="108"/>
      <c r="L77" s="108"/>
      <c r="M77" s="108"/>
      <c r="N77" s="108"/>
      <c r="O77" s="108"/>
      <c r="P77" s="108"/>
      <c r="T77" s="108"/>
      <c r="V77" s="108"/>
    </row>
    <row r="78" spans="1:22" x14ac:dyDescent="0.2">
      <c r="A78" s="97"/>
      <c r="K78" s="108"/>
      <c r="L78" s="108"/>
      <c r="M78" s="108"/>
      <c r="N78" s="108"/>
      <c r="O78" s="108"/>
      <c r="P78" s="108"/>
      <c r="T78" s="108"/>
      <c r="V78" s="108"/>
    </row>
    <row r="79" spans="1:22" x14ac:dyDescent="0.2">
      <c r="A79" s="97"/>
      <c r="K79" s="108"/>
      <c r="L79" s="108"/>
      <c r="M79" s="108"/>
      <c r="N79" s="108"/>
      <c r="O79" s="108"/>
      <c r="P79" s="108"/>
      <c r="T79" s="108"/>
      <c r="V79" s="108"/>
    </row>
    <row r="80" spans="1:22" x14ac:dyDescent="0.2">
      <c r="A80" s="97"/>
      <c r="K80" s="108"/>
      <c r="L80" s="108"/>
      <c r="M80" s="108"/>
      <c r="N80" s="108"/>
      <c r="O80" s="108"/>
      <c r="P80" s="108"/>
      <c r="T80" s="108"/>
      <c r="V80" s="108"/>
    </row>
    <row r="81" spans="1:22" x14ac:dyDescent="0.2">
      <c r="A81" s="97"/>
      <c r="K81" s="108"/>
      <c r="L81" s="108"/>
      <c r="M81" s="108"/>
      <c r="N81" s="108"/>
      <c r="O81" s="108"/>
      <c r="P81" s="108"/>
      <c r="T81" s="108"/>
      <c r="U81" s="108"/>
      <c r="V81" s="108"/>
    </row>
    <row r="82" spans="1:22" x14ac:dyDescent="0.2">
      <c r="A82" s="97"/>
      <c r="K82" s="108"/>
      <c r="L82" s="108"/>
      <c r="M82" s="108"/>
      <c r="N82" s="108"/>
      <c r="O82" s="108"/>
      <c r="P82" s="108"/>
      <c r="T82" s="108"/>
      <c r="U82" s="108"/>
      <c r="V82" s="108"/>
    </row>
    <row r="83" spans="1:22" x14ac:dyDescent="0.2">
      <c r="K83" s="108"/>
      <c r="L83" s="108"/>
      <c r="M83" s="108"/>
      <c r="N83" s="108"/>
      <c r="O83" s="108"/>
      <c r="P83" s="108"/>
      <c r="T83" s="108"/>
      <c r="U83" s="108"/>
      <c r="V83" s="108"/>
    </row>
    <row r="84" spans="1:22" x14ac:dyDescent="0.2">
      <c r="K84" s="108"/>
      <c r="L84" s="108"/>
      <c r="M84" s="108"/>
      <c r="N84" s="108"/>
      <c r="O84" s="108"/>
      <c r="P84" s="108"/>
      <c r="T84" s="108"/>
      <c r="U84" s="108"/>
      <c r="V84" s="108"/>
    </row>
    <row r="104" spans="36:38" x14ac:dyDescent="0.2">
      <c r="AJ104" s="107"/>
      <c r="AK104" s="107"/>
      <c r="AL104" s="107"/>
    </row>
    <row r="105" spans="36:38" x14ac:dyDescent="0.2">
      <c r="AJ105" s="107"/>
      <c r="AK105" s="107"/>
      <c r="AL105" s="107"/>
    </row>
    <row r="106" spans="36:38" x14ac:dyDescent="0.2">
      <c r="AJ106" s="107"/>
      <c r="AK106" s="107"/>
      <c r="AL106" s="107"/>
    </row>
    <row r="107" spans="36:38" x14ac:dyDescent="0.2">
      <c r="AJ107" s="107"/>
      <c r="AK107" s="107"/>
      <c r="AL107" s="107"/>
    </row>
    <row r="108" spans="36:38" x14ac:dyDescent="0.2">
      <c r="AJ108" s="107"/>
      <c r="AK108" s="107"/>
      <c r="AL108" s="107"/>
    </row>
    <row r="109" spans="36:38" x14ac:dyDescent="0.2">
      <c r="AJ109" s="107"/>
      <c r="AK109" s="107"/>
      <c r="AL109" s="107"/>
    </row>
    <row r="110" spans="36:38" x14ac:dyDescent="0.2">
      <c r="AJ110" s="107"/>
      <c r="AK110" s="107"/>
      <c r="AL110" s="107"/>
    </row>
    <row r="111" spans="36:38" x14ac:dyDescent="0.2">
      <c r="AJ111" s="107"/>
      <c r="AK111" s="107"/>
      <c r="AL111" s="107"/>
    </row>
    <row r="112" spans="36:38" x14ac:dyDescent="0.2">
      <c r="AJ112" s="107"/>
      <c r="AK112" s="107"/>
      <c r="AL112" s="107"/>
    </row>
    <row r="113" spans="3:38" x14ac:dyDescent="0.2">
      <c r="AJ113" s="107"/>
      <c r="AK113" s="107"/>
      <c r="AL113" s="107"/>
    </row>
    <row r="114" spans="3:38" x14ac:dyDescent="0.2">
      <c r="AJ114" s="107"/>
      <c r="AK114" s="107"/>
      <c r="AL114" s="107"/>
    </row>
    <row r="115" spans="3:38" x14ac:dyDescent="0.2">
      <c r="AJ115" s="107"/>
      <c r="AK115" s="107"/>
      <c r="AL115" s="107"/>
    </row>
    <row r="116" spans="3:38" x14ac:dyDescent="0.2">
      <c r="AJ116" s="107"/>
      <c r="AK116" s="107"/>
      <c r="AL116" s="107"/>
    </row>
    <row r="117" spans="3:38" x14ac:dyDescent="0.2">
      <c r="AJ117" s="107"/>
      <c r="AK117" s="107"/>
      <c r="AL117" s="107"/>
    </row>
    <row r="118" spans="3:38" x14ac:dyDescent="0.2">
      <c r="AJ118" s="107"/>
      <c r="AK118" s="107"/>
      <c r="AL118" s="107"/>
    </row>
    <row r="119" spans="3:38" x14ac:dyDescent="0.2">
      <c r="AJ119" s="107"/>
      <c r="AK119" s="107"/>
      <c r="AL119" s="107"/>
    </row>
    <row r="120" spans="3:38" x14ac:dyDescent="0.2">
      <c r="AJ120" s="107"/>
      <c r="AK120" s="107"/>
      <c r="AL120" s="107"/>
    </row>
    <row r="121" spans="3:38" x14ac:dyDescent="0.2">
      <c r="AJ121" s="107"/>
      <c r="AK121" s="107"/>
      <c r="AL121" s="107"/>
    </row>
    <row r="122" spans="3:38" x14ac:dyDescent="0.2">
      <c r="AJ122" s="107"/>
      <c r="AK122" s="107"/>
      <c r="AL122" s="107"/>
    </row>
    <row r="124" spans="3:38" x14ac:dyDescent="0.2"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T124" s="108"/>
      <c r="U124" s="108"/>
      <c r="V124" s="108"/>
    </row>
    <row r="125" spans="3:38" x14ac:dyDescent="0.2"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T125" s="108"/>
      <c r="U125" s="108"/>
      <c r="V125" s="108"/>
    </row>
    <row r="126" spans="3:38" x14ac:dyDescent="0.2"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T126" s="108"/>
      <c r="U126" s="108"/>
      <c r="V126" s="108"/>
    </row>
    <row r="128" spans="3:38" x14ac:dyDescent="0.2"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AJ128" s="107"/>
      <c r="AK128" s="107"/>
      <c r="AL128" s="107"/>
    </row>
    <row r="129" spans="3:44" x14ac:dyDescent="0.2"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AJ129" s="107"/>
      <c r="AK129" s="107"/>
      <c r="AL129" s="107"/>
    </row>
    <row r="130" spans="3:44" x14ac:dyDescent="0.2"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AJ130" s="107"/>
      <c r="AK130" s="107"/>
      <c r="AL130" s="107"/>
    </row>
    <row r="131" spans="3:44" x14ac:dyDescent="0.2"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AJ131" s="107"/>
      <c r="AK131" s="107"/>
      <c r="AL131" s="107"/>
    </row>
    <row r="132" spans="3:44" x14ac:dyDescent="0.2"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AJ132" s="107"/>
      <c r="AK132" s="107"/>
      <c r="AL132" s="107"/>
    </row>
    <row r="133" spans="3:44" x14ac:dyDescent="0.2"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AJ133" s="107"/>
      <c r="AK133" s="107"/>
      <c r="AL133" s="107"/>
    </row>
    <row r="134" spans="3:44" x14ac:dyDescent="0.2"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AJ134" s="107"/>
      <c r="AK134" s="107"/>
      <c r="AL134" s="107"/>
    </row>
    <row r="144" spans="3:44" x14ac:dyDescent="0.2">
      <c r="AR144" s="107"/>
    </row>
    <row r="146" spans="40:45" x14ac:dyDescent="0.2">
      <c r="AN146" s="98" t="s">
        <v>55</v>
      </c>
    </row>
    <row r="147" spans="40:45" x14ac:dyDescent="0.2">
      <c r="AO147" s="108"/>
      <c r="AP147" s="108"/>
    </row>
    <row r="149" spans="40:45" x14ac:dyDescent="0.2">
      <c r="AS149" s="98" t="s">
        <v>56</v>
      </c>
    </row>
  </sheetData>
  <mergeCells count="50">
    <mergeCell ref="A38:B38"/>
    <mergeCell ref="A43:B43"/>
    <mergeCell ref="A33:B33"/>
    <mergeCell ref="A34:B34"/>
    <mergeCell ref="A45:B45"/>
    <mergeCell ref="A39:B39"/>
    <mergeCell ref="A40:B40"/>
    <mergeCell ref="A41:B41"/>
    <mergeCell ref="A42:B42"/>
    <mergeCell ref="A35:B35"/>
    <mergeCell ref="A36:B36"/>
    <mergeCell ref="A37:B37"/>
    <mergeCell ref="A44:B44"/>
    <mergeCell ref="A12:K12"/>
    <mergeCell ref="A29:B29"/>
    <mergeCell ref="A30:B30"/>
    <mergeCell ref="A31:B31"/>
    <mergeCell ref="A32:B32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1:E1"/>
    <mergeCell ref="A2:E2"/>
    <mergeCell ref="A3:E3"/>
    <mergeCell ref="F3:G3"/>
    <mergeCell ref="A15:B15"/>
    <mergeCell ref="A4:E4"/>
    <mergeCell ref="F4:G4"/>
    <mergeCell ref="A5:E5"/>
    <mergeCell ref="F5:G5"/>
    <mergeCell ref="A6:E6"/>
    <mergeCell ref="F6:G6"/>
    <mergeCell ref="A16:B16"/>
    <mergeCell ref="A11:B11"/>
    <mergeCell ref="C9:E9"/>
    <mergeCell ref="G9:H9"/>
    <mergeCell ref="N12:P12"/>
    <mergeCell ref="Y14:Z14"/>
    <mergeCell ref="Q12:S12"/>
    <mergeCell ref="Q13:S13"/>
    <mergeCell ref="T12:V12"/>
  </mergeCells>
  <phoneticPr fontId="0" type="noConversion"/>
  <printOptions headings="1"/>
  <pageMargins left="0.3" right="0.3" top="0.55000000000000004" bottom="0.49" header="0.25" footer="0.26"/>
  <pageSetup scale="72" fitToWidth="2" orientation="landscape" blackAndWhite="1" r:id="rId1"/>
  <headerFooter alignWithMargins="0">
    <oddFooter>&amp;L&amp;"Arial,Italic"&amp;8nasbp.org/toolkit - Version 2.0&amp;C&amp;8© Copyright 2010 National Association of Surety Bond Producers. All Rights Reserved.
For complete terms and conditions, visit nasbp.org/toolkit.&amp;R&amp;G</oddFooter>
  </headerFooter>
  <rowBreaks count="1" manualBreakCount="1">
    <brk id="139" max="65535" man="1"/>
  </rowBreaks>
  <colBreaks count="1" manualBreakCount="1">
    <brk id="39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/>
  <dimension ref="A1:AS149"/>
  <sheetViews>
    <sheetView defaultGridColor="0" colorId="22" zoomScale="87" zoomScaleNormal="87" workbookViewId="0">
      <selection activeCell="B18" sqref="B18"/>
    </sheetView>
  </sheetViews>
  <sheetFormatPr defaultColWidth="11.44140625" defaultRowHeight="15" x14ac:dyDescent="0.2"/>
  <cols>
    <col min="1" max="1" width="7.44140625" style="6" customWidth="1"/>
    <col min="2" max="2" width="19.77734375" customWidth="1"/>
    <col min="3" max="3" width="13.33203125" customWidth="1"/>
    <col min="4" max="6" width="11.77734375" customWidth="1"/>
    <col min="7" max="7" width="10.77734375" customWidth="1"/>
    <col min="8" max="8" width="11.6640625" customWidth="1"/>
    <col min="9" max="9" width="11.88671875" customWidth="1"/>
    <col min="10" max="10" width="11.77734375" customWidth="1"/>
    <col min="11" max="11" width="11.6640625" customWidth="1"/>
    <col min="12" max="13" width="10.6640625" customWidth="1"/>
    <col min="14" max="15" width="11.77734375" customWidth="1"/>
    <col min="16" max="16" width="11.6640625" customWidth="1"/>
    <col min="17" max="19" width="11.77734375" customWidth="1"/>
    <col min="20" max="20" width="11.6640625" customWidth="1"/>
    <col min="21" max="21" width="11.77734375" customWidth="1"/>
    <col min="22" max="22" width="11.5546875" customWidth="1"/>
    <col min="23" max="23" width="7.77734375" bestFit="1" customWidth="1"/>
    <col min="24" max="24" width="1.5546875" customWidth="1"/>
    <col min="25" max="25" width="11.6640625" customWidth="1"/>
    <col min="26" max="26" width="11.44140625" customWidth="1"/>
    <col min="27" max="27" width="7.77734375" customWidth="1"/>
    <col min="28" max="28" width="1.77734375" customWidth="1"/>
    <col min="29" max="29" width="9.6640625" bestFit="1" customWidth="1"/>
    <col min="30" max="31" width="8.77734375" customWidth="1"/>
    <col min="32" max="32" width="1.77734375" customWidth="1"/>
    <col min="33" max="34" width="11.44140625" customWidth="1"/>
    <col min="35" max="35" width="10.77734375" customWidth="1"/>
    <col min="36" max="37" width="8.77734375" customWidth="1"/>
    <col min="38" max="38" width="11.44140625" customWidth="1"/>
    <col min="39" max="43" width="12.77734375" customWidth="1"/>
  </cols>
  <sheetData>
    <row r="1" spans="1:30" ht="18" x14ac:dyDescent="0.25">
      <c r="A1" s="186" t="s">
        <v>57</v>
      </c>
      <c r="B1" s="187"/>
      <c r="C1" s="187"/>
      <c r="D1" s="187"/>
      <c r="E1" s="187"/>
      <c r="F1" s="187"/>
      <c r="G1" s="187"/>
      <c r="L1" s="78"/>
      <c r="N1" s="78"/>
    </row>
    <row r="2" spans="1:30" x14ac:dyDescent="0.2">
      <c r="A2" s="188" t="s">
        <v>58</v>
      </c>
      <c r="B2" s="188"/>
      <c r="C2" s="188"/>
      <c r="D2" s="188"/>
      <c r="E2" s="188"/>
      <c r="F2" s="80"/>
      <c r="G2" s="80"/>
    </row>
    <row r="3" spans="1:30" ht="15.75" customHeight="1" x14ac:dyDescent="0.2">
      <c r="A3" s="157" t="s">
        <v>59</v>
      </c>
      <c r="B3" s="185"/>
      <c r="C3" s="185"/>
      <c r="D3" s="185"/>
      <c r="E3" s="185"/>
      <c r="F3" s="185"/>
      <c r="G3" s="185"/>
    </row>
    <row r="4" spans="1:30" x14ac:dyDescent="0.2">
      <c r="A4" s="157" t="s">
        <v>60</v>
      </c>
      <c r="B4" s="185"/>
      <c r="C4" s="185"/>
      <c r="D4" s="185"/>
      <c r="E4" s="185"/>
      <c r="F4" s="185"/>
      <c r="G4" s="185"/>
    </row>
    <row r="5" spans="1:30" x14ac:dyDescent="0.2">
      <c r="A5" s="157" t="s">
        <v>61</v>
      </c>
      <c r="B5" s="185"/>
      <c r="C5" s="185"/>
      <c r="D5" s="185"/>
      <c r="E5" s="185"/>
      <c r="F5" s="185"/>
      <c r="G5" s="185"/>
    </row>
    <row r="6" spans="1:30" ht="15" customHeight="1" x14ac:dyDescent="0.2">
      <c r="A6" s="157"/>
      <c r="B6" s="185"/>
      <c r="C6" s="185"/>
      <c r="D6" s="185"/>
      <c r="E6" s="185"/>
      <c r="F6" s="185"/>
      <c r="G6" s="185"/>
    </row>
    <row r="7" spans="1:30" ht="15.75" customHeight="1" thickBot="1" x14ac:dyDescent="0.25"/>
    <row r="8" spans="1:30" ht="16.5" thickBot="1" x14ac:dyDescent="0.3">
      <c r="A8" s="24" t="s">
        <v>62</v>
      </c>
      <c r="B8" s="189" t="s">
        <v>63</v>
      </c>
      <c r="C8" s="189"/>
      <c r="D8" s="25"/>
      <c r="E8" s="25"/>
      <c r="F8" s="25"/>
      <c r="G8" s="26"/>
      <c r="H8" s="27"/>
      <c r="I8" s="27"/>
      <c r="J8" s="26"/>
      <c r="K8" s="27"/>
      <c r="L8" s="27"/>
      <c r="M8" s="27"/>
      <c r="N8" s="27"/>
      <c r="O8" s="27"/>
      <c r="P8" s="27"/>
      <c r="Q8" s="26"/>
      <c r="R8" s="26"/>
      <c r="S8" s="26"/>
      <c r="T8" s="26"/>
      <c r="U8" s="26"/>
      <c r="V8" s="28"/>
      <c r="W8" s="2"/>
      <c r="X8" s="2"/>
      <c r="Y8" s="2"/>
      <c r="Z8" s="2"/>
      <c r="AA8" s="2"/>
    </row>
    <row r="9" spans="1:30" ht="15.75" x14ac:dyDescent="0.25">
      <c r="A9" s="29"/>
      <c r="B9" s="3"/>
      <c r="C9" s="3"/>
      <c r="G9" s="30"/>
      <c r="H9" s="2"/>
      <c r="I9" s="2"/>
      <c r="J9" s="30"/>
      <c r="K9" s="2"/>
      <c r="L9" s="2"/>
      <c r="M9" s="2"/>
      <c r="N9" s="2"/>
      <c r="O9" s="2"/>
      <c r="P9" s="2"/>
      <c r="Q9" s="30"/>
      <c r="R9" s="30"/>
      <c r="S9" s="30"/>
      <c r="T9" s="2"/>
      <c r="U9" s="2"/>
      <c r="V9" s="42"/>
      <c r="W9" s="2"/>
      <c r="X9" s="2"/>
      <c r="Y9" s="2"/>
      <c r="Z9" s="2"/>
      <c r="AA9" s="2"/>
    </row>
    <row r="10" spans="1:30" s="3" customFormat="1" ht="15.75" customHeight="1" thickBot="1" x14ac:dyDescent="0.25">
      <c r="A10" s="59" t="s">
        <v>8</v>
      </c>
      <c r="B10" s="8"/>
      <c r="C10" s="8"/>
      <c r="D10" s="8"/>
      <c r="E10" s="8"/>
      <c r="F10" s="31" t="s">
        <v>9</v>
      </c>
      <c r="G10" s="31" t="s">
        <v>10</v>
      </c>
      <c r="H10" s="31" t="s">
        <v>11</v>
      </c>
      <c r="I10" s="31"/>
      <c r="J10" s="31" t="s">
        <v>12</v>
      </c>
      <c r="K10" s="8"/>
      <c r="L10" s="8" t="s">
        <v>13</v>
      </c>
      <c r="M10" s="8" t="s">
        <v>13</v>
      </c>
      <c r="N10" s="32" t="s">
        <v>14</v>
      </c>
      <c r="O10" s="32" t="s">
        <v>15</v>
      </c>
      <c r="P10" s="33" t="s">
        <v>16</v>
      </c>
      <c r="Q10" s="138"/>
      <c r="R10" s="138"/>
      <c r="S10" s="33" t="s">
        <v>17</v>
      </c>
      <c r="T10" s="32" t="s">
        <v>18</v>
      </c>
      <c r="U10" s="32" t="s">
        <v>19</v>
      </c>
      <c r="V10" s="34" t="s">
        <v>20</v>
      </c>
    </row>
    <row r="11" spans="1:30" ht="16.5" customHeight="1" x14ac:dyDescent="0.25">
      <c r="A11" s="179" t="s">
        <v>21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1"/>
      <c r="N11" s="141" t="s">
        <v>22</v>
      </c>
      <c r="O11" s="141"/>
      <c r="P11" s="142"/>
      <c r="Q11" s="145" t="s">
        <v>23</v>
      </c>
      <c r="R11" s="141"/>
      <c r="S11" s="142"/>
      <c r="T11" s="149" t="s">
        <v>24</v>
      </c>
      <c r="U11" s="150"/>
      <c r="V11" s="151"/>
    </row>
    <row r="12" spans="1:30" ht="16.5" customHeight="1" thickBot="1" x14ac:dyDescent="0.25">
      <c r="A12" s="182" t="str">
        <f>B8</f>
        <v>06/03/07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4"/>
      <c r="N12" s="169"/>
      <c r="O12" s="170"/>
      <c r="P12" s="171"/>
      <c r="Q12" s="169"/>
      <c r="R12" s="170"/>
      <c r="S12" s="171"/>
      <c r="T12" s="176" t="str">
        <f>A12</f>
        <v>06/03/07</v>
      </c>
      <c r="U12" s="177"/>
      <c r="V12" s="178"/>
    </row>
    <row r="13" spans="1:30" s="3" customFormat="1" ht="16.5" customHeight="1" thickBot="1" x14ac:dyDescent="0.25">
      <c r="A13" s="35"/>
      <c r="B13" s="36"/>
      <c r="C13" s="37" t="s">
        <v>25</v>
      </c>
      <c r="D13" s="36"/>
      <c r="E13" s="37" t="s">
        <v>26</v>
      </c>
      <c r="F13" s="37" t="s">
        <v>26</v>
      </c>
      <c r="G13" s="37" t="s">
        <v>26</v>
      </c>
      <c r="H13" s="37" t="s">
        <v>26</v>
      </c>
      <c r="I13" s="37" t="s">
        <v>27</v>
      </c>
      <c r="J13" s="37" t="s">
        <v>28</v>
      </c>
      <c r="K13" s="37" t="s">
        <v>29</v>
      </c>
      <c r="L13" s="36" t="s">
        <v>30</v>
      </c>
      <c r="M13" s="38"/>
      <c r="N13" s="40"/>
      <c r="O13" s="40" t="s">
        <v>26</v>
      </c>
      <c r="P13" s="42" t="s">
        <v>26</v>
      </c>
      <c r="Q13" s="173" t="s">
        <v>31</v>
      </c>
      <c r="R13" s="174"/>
      <c r="S13" s="175"/>
      <c r="T13" s="60"/>
      <c r="U13" s="40"/>
      <c r="V13" s="42"/>
      <c r="W13" s="8"/>
      <c r="X13" s="8"/>
      <c r="AB13" s="10"/>
      <c r="AC13" s="10"/>
      <c r="AD13" s="10"/>
    </row>
    <row r="14" spans="1:30" s="3" customFormat="1" x14ac:dyDescent="0.2">
      <c r="A14" s="39"/>
      <c r="B14" s="40"/>
      <c r="C14" s="40" t="s">
        <v>32</v>
      </c>
      <c r="D14" s="41" t="s">
        <v>33</v>
      </c>
      <c r="E14" s="41" t="s">
        <v>34</v>
      </c>
      <c r="F14" s="41" t="s">
        <v>35</v>
      </c>
      <c r="G14" s="41" t="s">
        <v>36</v>
      </c>
      <c r="H14" s="41" t="s">
        <v>37</v>
      </c>
      <c r="I14" s="41" t="s">
        <v>37</v>
      </c>
      <c r="J14" s="41" t="s">
        <v>38</v>
      </c>
      <c r="K14" s="41" t="s">
        <v>39</v>
      </c>
      <c r="L14" s="40" t="s">
        <v>40</v>
      </c>
      <c r="M14" s="42" t="s">
        <v>41</v>
      </c>
      <c r="N14" s="41" t="s">
        <v>42</v>
      </c>
      <c r="O14" s="41" t="s">
        <v>34</v>
      </c>
      <c r="P14" s="43" t="s">
        <v>37</v>
      </c>
      <c r="Q14" s="44"/>
      <c r="R14" s="45"/>
      <c r="S14" s="46" t="s">
        <v>43</v>
      </c>
      <c r="T14" s="47" t="s">
        <v>44</v>
      </c>
      <c r="U14" s="41" t="s">
        <v>45</v>
      </c>
      <c r="V14" s="43" t="s">
        <v>37</v>
      </c>
      <c r="W14" s="8"/>
      <c r="X14" s="8"/>
      <c r="Y14" s="160"/>
      <c r="Z14" s="172"/>
      <c r="AC14" s="8"/>
      <c r="AD14" s="8"/>
    </row>
    <row r="15" spans="1:30" s="3" customFormat="1" ht="15.75" thickBot="1" x14ac:dyDescent="0.25">
      <c r="A15" s="48" t="s">
        <v>64</v>
      </c>
      <c r="B15" s="49" t="s">
        <v>65</v>
      </c>
      <c r="C15" s="49" t="s">
        <v>47</v>
      </c>
      <c r="D15" s="49" t="s">
        <v>48</v>
      </c>
      <c r="E15" s="49" t="s">
        <v>49</v>
      </c>
      <c r="F15" s="49" t="s">
        <v>33</v>
      </c>
      <c r="G15" s="49" t="s">
        <v>49</v>
      </c>
      <c r="H15" s="49" t="s">
        <v>38</v>
      </c>
      <c r="I15" s="49" t="s">
        <v>38</v>
      </c>
      <c r="J15" s="49" t="s">
        <v>48</v>
      </c>
      <c r="K15" s="49" t="s">
        <v>50</v>
      </c>
      <c r="L15" s="49" t="s">
        <v>29</v>
      </c>
      <c r="M15" s="50" t="s">
        <v>29</v>
      </c>
      <c r="N15" s="49" t="s">
        <v>51</v>
      </c>
      <c r="O15" s="51" t="s">
        <v>49</v>
      </c>
      <c r="P15" s="50" t="s">
        <v>52</v>
      </c>
      <c r="Q15" s="52" t="s">
        <v>44</v>
      </c>
      <c r="R15" s="49" t="s">
        <v>33</v>
      </c>
      <c r="S15" s="50" t="s">
        <v>52</v>
      </c>
      <c r="T15" s="52" t="s">
        <v>28</v>
      </c>
      <c r="U15" s="49" t="s">
        <v>53</v>
      </c>
      <c r="V15" s="50" t="s">
        <v>52</v>
      </c>
      <c r="W15" s="9"/>
      <c r="X15" s="9"/>
      <c r="Y15" s="10"/>
      <c r="Z15" s="11"/>
      <c r="AB15" s="9"/>
      <c r="AC15" s="9"/>
      <c r="AD15" s="9"/>
    </row>
    <row r="16" spans="1:30" x14ac:dyDescent="0.2">
      <c r="A16" s="61">
        <v>1</v>
      </c>
      <c r="B16" s="62" t="s">
        <v>66</v>
      </c>
      <c r="C16" s="13">
        <v>4528874</v>
      </c>
      <c r="D16" s="13">
        <v>4345518</v>
      </c>
      <c r="E16" s="13">
        <v>0</v>
      </c>
      <c r="F16" s="13">
        <f t="shared" ref="F16:F45" si="0">D16+E16</f>
        <v>4345518</v>
      </c>
      <c r="G16" s="12">
        <f t="shared" ref="G16:G45" si="1">IF(D16=0,0,D16/F16)</f>
        <v>1</v>
      </c>
      <c r="H16" s="13">
        <f t="shared" ref="H16:H45" si="2">C16-F16</f>
        <v>183356</v>
      </c>
      <c r="I16" s="13">
        <v>170000</v>
      </c>
      <c r="J16" s="13">
        <f t="shared" ref="J16:J45" si="3">H16*G16</f>
        <v>183356</v>
      </c>
      <c r="K16" s="13">
        <v>4521300</v>
      </c>
      <c r="L16" s="13">
        <f t="shared" ref="L16:L45" si="4">IF(((D16+J16)-K16)&gt;=0,(D16+J16)-K16,0)</f>
        <v>7574</v>
      </c>
      <c r="M16" s="63">
        <f t="shared" ref="M16:M45" si="5">IF((K16-(D16+J16))&gt;=0,K16-(D16+J16),0)</f>
        <v>0</v>
      </c>
      <c r="N16" s="64">
        <f t="shared" ref="N16:N45" si="6">C16-(D16+J16)</f>
        <v>0</v>
      </c>
      <c r="O16" s="64">
        <f t="shared" ref="O16:O45" si="7">E16</f>
        <v>0</v>
      </c>
      <c r="P16" s="65">
        <f t="shared" ref="P16:P45" si="8">N16-O16</f>
        <v>0</v>
      </c>
      <c r="Q16" s="66">
        <v>4376440</v>
      </c>
      <c r="R16" s="67">
        <v>4216528</v>
      </c>
      <c r="S16" s="68">
        <f t="shared" ref="S16:S45" si="9">Q16-R16</f>
        <v>159912</v>
      </c>
      <c r="T16" s="69">
        <f t="shared" ref="T16:T45" si="10">(D16+J16)-Q16</f>
        <v>152434</v>
      </c>
      <c r="U16" s="64">
        <f t="shared" ref="U16:U45" si="11">D16-R16</f>
        <v>128990</v>
      </c>
      <c r="V16" s="65">
        <f t="shared" ref="V16:V45" si="12">T16-U16</f>
        <v>23444</v>
      </c>
      <c r="W16" s="7"/>
      <c r="X16" s="4"/>
      <c r="Y16" s="5"/>
      <c r="Z16" s="5"/>
    </row>
    <row r="17" spans="1:26" x14ac:dyDescent="0.2">
      <c r="A17" s="70">
        <v>2</v>
      </c>
      <c r="B17" s="71" t="s">
        <v>67</v>
      </c>
      <c r="C17" s="15">
        <v>1352093</v>
      </c>
      <c r="D17" s="15">
        <v>1354300.65</v>
      </c>
      <c r="E17" s="15">
        <v>0</v>
      </c>
      <c r="F17" s="15">
        <f t="shared" si="0"/>
        <v>1354300.65</v>
      </c>
      <c r="G17" s="20">
        <f t="shared" si="1"/>
        <v>1</v>
      </c>
      <c r="H17" s="15">
        <f t="shared" si="2"/>
        <v>-2207.6499999999069</v>
      </c>
      <c r="I17" s="15">
        <v>60000</v>
      </c>
      <c r="J17" s="15">
        <f t="shared" si="3"/>
        <v>-2207.6499999999069</v>
      </c>
      <c r="K17" s="15">
        <v>1238459</v>
      </c>
      <c r="L17" s="15">
        <f t="shared" si="4"/>
        <v>113634</v>
      </c>
      <c r="M17" s="15">
        <f t="shared" si="5"/>
        <v>0</v>
      </c>
      <c r="N17" s="15">
        <f t="shared" si="6"/>
        <v>0</v>
      </c>
      <c r="O17" s="15">
        <f t="shared" si="7"/>
        <v>0</v>
      </c>
      <c r="P17" s="15">
        <f t="shared" si="8"/>
        <v>0</v>
      </c>
      <c r="Q17" s="16">
        <v>1284111</v>
      </c>
      <c r="R17" s="16">
        <v>1291065</v>
      </c>
      <c r="S17" s="16">
        <f t="shared" si="9"/>
        <v>-6954</v>
      </c>
      <c r="T17" s="15">
        <f t="shared" si="10"/>
        <v>67982</v>
      </c>
      <c r="U17" s="15">
        <f t="shared" si="11"/>
        <v>63235.649999999907</v>
      </c>
      <c r="V17" s="72">
        <f t="shared" si="12"/>
        <v>4746.3500000000931</v>
      </c>
      <c r="W17" s="7"/>
      <c r="X17" s="4"/>
      <c r="Y17" s="5"/>
      <c r="Z17" s="5"/>
    </row>
    <row r="18" spans="1:26" x14ac:dyDescent="0.2">
      <c r="A18" s="70">
        <v>3</v>
      </c>
      <c r="B18" s="71" t="s">
        <v>68</v>
      </c>
      <c r="C18" s="15">
        <v>1201159</v>
      </c>
      <c r="D18" s="15">
        <v>1020674.46</v>
      </c>
      <c r="E18" s="15">
        <v>10609</v>
      </c>
      <c r="F18" s="15">
        <f t="shared" si="0"/>
        <v>1031283.46</v>
      </c>
      <c r="G18" s="20">
        <f t="shared" si="1"/>
        <v>0.98971281862699512</v>
      </c>
      <c r="H18" s="15">
        <f t="shared" si="2"/>
        <v>169875.54000000004</v>
      </c>
      <c r="I18" s="15">
        <v>172000</v>
      </c>
      <c r="J18" s="15">
        <f t="shared" si="3"/>
        <v>168127.9995091829</v>
      </c>
      <c r="K18" s="15">
        <v>1201013</v>
      </c>
      <c r="L18" s="15">
        <f t="shared" si="4"/>
        <v>0</v>
      </c>
      <c r="M18" s="15">
        <f t="shared" si="5"/>
        <v>12210.540490817046</v>
      </c>
      <c r="N18" s="15">
        <f t="shared" si="6"/>
        <v>12356.540490817046</v>
      </c>
      <c r="O18" s="15">
        <f t="shared" si="7"/>
        <v>10609</v>
      </c>
      <c r="P18" s="15">
        <f t="shared" si="8"/>
        <v>1747.5404908170458</v>
      </c>
      <c r="Q18" s="16">
        <v>562344</v>
      </c>
      <c r="R18" s="16">
        <v>550287</v>
      </c>
      <c r="S18" s="16">
        <f t="shared" si="9"/>
        <v>12057</v>
      </c>
      <c r="T18" s="15">
        <f t="shared" si="10"/>
        <v>626458.45950918295</v>
      </c>
      <c r="U18" s="15">
        <f t="shared" si="11"/>
        <v>470387.45999999996</v>
      </c>
      <c r="V18" s="72">
        <f t="shared" si="12"/>
        <v>156070.99950918299</v>
      </c>
      <c r="W18" s="7"/>
      <c r="X18" s="4"/>
      <c r="Y18" s="5"/>
      <c r="Z18" s="5"/>
    </row>
    <row r="19" spans="1:26" x14ac:dyDescent="0.2">
      <c r="A19" s="70">
        <v>4</v>
      </c>
      <c r="B19" s="71" t="s">
        <v>69</v>
      </c>
      <c r="C19" s="15">
        <v>784266</v>
      </c>
      <c r="D19" s="15">
        <v>350512</v>
      </c>
      <c r="E19" s="15">
        <v>295500</v>
      </c>
      <c r="F19" s="15">
        <f t="shared" si="0"/>
        <v>646012</v>
      </c>
      <c r="G19" s="20">
        <f t="shared" si="1"/>
        <v>0.54257815644291441</v>
      </c>
      <c r="H19" s="15">
        <f t="shared" si="2"/>
        <v>138254</v>
      </c>
      <c r="I19" s="15">
        <v>100000</v>
      </c>
      <c r="J19" s="15">
        <f t="shared" si="3"/>
        <v>75013.600440858689</v>
      </c>
      <c r="K19" s="15">
        <v>406146</v>
      </c>
      <c r="L19" s="15">
        <f t="shared" si="4"/>
        <v>19379.600440858689</v>
      </c>
      <c r="M19" s="15">
        <f t="shared" si="5"/>
        <v>0</v>
      </c>
      <c r="N19" s="15">
        <f t="shared" si="6"/>
        <v>358740.39955914131</v>
      </c>
      <c r="O19" s="15">
        <f t="shared" si="7"/>
        <v>295500</v>
      </c>
      <c r="P19" s="15">
        <f t="shared" si="8"/>
        <v>63240.399559141311</v>
      </c>
      <c r="Q19" s="16">
        <v>399958</v>
      </c>
      <c r="R19" s="16">
        <v>342520.18</v>
      </c>
      <c r="S19" s="16">
        <f t="shared" si="9"/>
        <v>57437.820000000007</v>
      </c>
      <c r="T19" s="15">
        <f t="shared" si="10"/>
        <v>25567.600440858689</v>
      </c>
      <c r="U19" s="15">
        <f t="shared" si="11"/>
        <v>7991.820000000007</v>
      </c>
      <c r="V19" s="72">
        <f t="shared" si="12"/>
        <v>17575.780440858682</v>
      </c>
      <c r="W19" s="7"/>
      <c r="X19" s="4"/>
      <c r="Y19" s="5"/>
      <c r="Z19" s="5"/>
    </row>
    <row r="20" spans="1:26" x14ac:dyDescent="0.2">
      <c r="A20" s="70">
        <v>5</v>
      </c>
      <c r="B20" s="71" t="s">
        <v>70</v>
      </c>
      <c r="C20" s="15">
        <v>478566</v>
      </c>
      <c r="D20" s="15">
        <v>59223</v>
      </c>
      <c r="E20" s="15">
        <v>372145</v>
      </c>
      <c r="F20" s="15">
        <f t="shared" si="0"/>
        <v>431368</v>
      </c>
      <c r="G20" s="20">
        <f t="shared" si="1"/>
        <v>0.13729112961554868</v>
      </c>
      <c r="H20" s="15">
        <f t="shared" si="2"/>
        <v>47198</v>
      </c>
      <c r="I20" s="15">
        <v>40000</v>
      </c>
      <c r="J20" s="15">
        <f t="shared" si="3"/>
        <v>6479.8667355946664</v>
      </c>
      <c r="K20" s="15">
        <v>100000</v>
      </c>
      <c r="L20" s="15">
        <f t="shared" si="4"/>
        <v>0</v>
      </c>
      <c r="M20" s="15">
        <f t="shared" si="5"/>
        <v>34297.133264405333</v>
      </c>
      <c r="N20" s="15">
        <f t="shared" si="6"/>
        <v>412863.1332644053</v>
      </c>
      <c r="O20" s="15">
        <f t="shared" si="7"/>
        <v>372145</v>
      </c>
      <c r="P20" s="15">
        <f t="shared" si="8"/>
        <v>40718.133264405304</v>
      </c>
      <c r="Q20" s="16">
        <v>32145</v>
      </c>
      <c r="R20" s="16">
        <v>29565</v>
      </c>
      <c r="S20" s="16">
        <f t="shared" si="9"/>
        <v>2580</v>
      </c>
      <c r="T20" s="15">
        <f t="shared" si="10"/>
        <v>33557.866735594667</v>
      </c>
      <c r="U20" s="15">
        <f t="shared" si="11"/>
        <v>29658</v>
      </c>
      <c r="V20" s="72">
        <f t="shared" si="12"/>
        <v>3899.8667355946673</v>
      </c>
      <c r="W20" s="7"/>
      <c r="X20" s="4"/>
      <c r="Y20" s="5"/>
      <c r="Z20" s="5"/>
    </row>
    <row r="21" spans="1:26" x14ac:dyDescent="0.2">
      <c r="A21" s="132"/>
      <c r="B21" s="133"/>
      <c r="C21" s="134">
        <v>0</v>
      </c>
      <c r="D21" s="134">
        <v>0</v>
      </c>
      <c r="E21" s="134">
        <v>0</v>
      </c>
      <c r="F21" s="134">
        <f t="shared" si="0"/>
        <v>0</v>
      </c>
      <c r="G21" s="135">
        <f t="shared" si="1"/>
        <v>0</v>
      </c>
      <c r="H21" s="134">
        <f t="shared" si="2"/>
        <v>0</v>
      </c>
      <c r="I21" s="134"/>
      <c r="J21" s="134">
        <f t="shared" si="3"/>
        <v>0</v>
      </c>
      <c r="K21" s="134">
        <v>0</v>
      </c>
      <c r="L21" s="134">
        <f t="shared" si="4"/>
        <v>0</v>
      </c>
      <c r="M21" s="134">
        <f t="shared" si="5"/>
        <v>0</v>
      </c>
      <c r="N21" s="134">
        <f t="shared" si="6"/>
        <v>0</v>
      </c>
      <c r="O21" s="134">
        <f t="shared" si="7"/>
        <v>0</v>
      </c>
      <c r="P21" s="134">
        <f t="shared" si="8"/>
        <v>0</v>
      </c>
      <c r="Q21" s="136">
        <v>0</v>
      </c>
      <c r="R21" s="136">
        <v>0</v>
      </c>
      <c r="S21" s="136">
        <f t="shared" si="9"/>
        <v>0</v>
      </c>
      <c r="T21" s="134">
        <f t="shared" si="10"/>
        <v>0</v>
      </c>
      <c r="U21" s="134">
        <f t="shared" si="11"/>
        <v>0</v>
      </c>
      <c r="V21" s="137">
        <f t="shared" si="12"/>
        <v>0</v>
      </c>
      <c r="W21" s="7"/>
      <c r="X21" s="4"/>
      <c r="Y21" s="5"/>
      <c r="Z21" s="5"/>
    </row>
    <row r="22" spans="1:26" x14ac:dyDescent="0.2">
      <c r="A22" s="132"/>
      <c r="B22" s="133"/>
      <c r="C22" s="134">
        <v>0</v>
      </c>
      <c r="D22" s="134">
        <v>0</v>
      </c>
      <c r="E22" s="134">
        <v>0</v>
      </c>
      <c r="F22" s="134">
        <f t="shared" si="0"/>
        <v>0</v>
      </c>
      <c r="G22" s="135">
        <f t="shared" si="1"/>
        <v>0</v>
      </c>
      <c r="H22" s="134">
        <f t="shared" si="2"/>
        <v>0</v>
      </c>
      <c r="I22" s="134"/>
      <c r="J22" s="134">
        <f t="shared" si="3"/>
        <v>0</v>
      </c>
      <c r="K22" s="134">
        <v>0</v>
      </c>
      <c r="L22" s="134">
        <f t="shared" si="4"/>
        <v>0</v>
      </c>
      <c r="M22" s="134">
        <f t="shared" si="5"/>
        <v>0</v>
      </c>
      <c r="N22" s="134">
        <f t="shared" si="6"/>
        <v>0</v>
      </c>
      <c r="O22" s="134">
        <f t="shared" si="7"/>
        <v>0</v>
      </c>
      <c r="P22" s="134">
        <f t="shared" si="8"/>
        <v>0</v>
      </c>
      <c r="Q22" s="136">
        <v>0</v>
      </c>
      <c r="R22" s="136">
        <v>0</v>
      </c>
      <c r="S22" s="136">
        <f t="shared" si="9"/>
        <v>0</v>
      </c>
      <c r="T22" s="134">
        <f t="shared" si="10"/>
        <v>0</v>
      </c>
      <c r="U22" s="134">
        <f t="shared" si="11"/>
        <v>0</v>
      </c>
      <c r="V22" s="137">
        <f t="shared" si="12"/>
        <v>0</v>
      </c>
      <c r="W22" s="7"/>
      <c r="X22" s="4"/>
      <c r="Y22" s="5"/>
      <c r="Z22" s="5"/>
    </row>
    <row r="23" spans="1:26" x14ac:dyDescent="0.2">
      <c r="A23" s="132"/>
      <c r="B23" s="133"/>
      <c r="C23" s="134">
        <v>0</v>
      </c>
      <c r="D23" s="134">
        <v>0</v>
      </c>
      <c r="E23" s="134">
        <v>0</v>
      </c>
      <c r="F23" s="134">
        <f t="shared" si="0"/>
        <v>0</v>
      </c>
      <c r="G23" s="135">
        <f t="shared" si="1"/>
        <v>0</v>
      </c>
      <c r="H23" s="134">
        <f t="shared" si="2"/>
        <v>0</v>
      </c>
      <c r="I23" s="134"/>
      <c r="J23" s="134">
        <f t="shared" si="3"/>
        <v>0</v>
      </c>
      <c r="K23" s="134">
        <v>0</v>
      </c>
      <c r="L23" s="134">
        <f t="shared" si="4"/>
        <v>0</v>
      </c>
      <c r="M23" s="134">
        <f t="shared" si="5"/>
        <v>0</v>
      </c>
      <c r="N23" s="134">
        <f t="shared" si="6"/>
        <v>0</v>
      </c>
      <c r="O23" s="134">
        <f t="shared" si="7"/>
        <v>0</v>
      </c>
      <c r="P23" s="134">
        <f t="shared" si="8"/>
        <v>0</v>
      </c>
      <c r="Q23" s="136">
        <v>0</v>
      </c>
      <c r="R23" s="136">
        <v>0</v>
      </c>
      <c r="S23" s="136">
        <f t="shared" si="9"/>
        <v>0</v>
      </c>
      <c r="T23" s="134">
        <f t="shared" si="10"/>
        <v>0</v>
      </c>
      <c r="U23" s="134">
        <f t="shared" si="11"/>
        <v>0</v>
      </c>
      <c r="V23" s="137">
        <f t="shared" si="12"/>
        <v>0</v>
      </c>
      <c r="W23" s="7"/>
      <c r="X23" s="4"/>
      <c r="Y23" s="5"/>
      <c r="Z23" s="5"/>
    </row>
    <row r="24" spans="1:26" x14ac:dyDescent="0.2">
      <c r="A24" s="132"/>
      <c r="B24" s="133"/>
      <c r="C24" s="134">
        <v>0</v>
      </c>
      <c r="D24" s="134">
        <v>0</v>
      </c>
      <c r="E24" s="134">
        <v>0</v>
      </c>
      <c r="F24" s="134">
        <f t="shared" si="0"/>
        <v>0</v>
      </c>
      <c r="G24" s="135">
        <f t="shared" si="1"/>
        <v>0</v>
      </c>
      <c r="H24" s="134">
        <f t="shared" si="2"/>
        <v>0</v>
      </c>
      <c r="I24" s="134"/>
      <c r="J24" s="134">
        <f t="shared" si="3"/>
        <v>0</v>
      </c>
      <c r="K24" s="134">
        <v>0</v>
      </c>
      <c r="L24" s="134">
        <f t="shared" si="4"/>
        <v>0</v>
      </c>
      <c r="M24" s="134">
        <f t="shared" si="5"/>
        <v>0</v>
      </c>
      <c r="N24" s="134">
        <f t="shared" si="6"/>
        <v>0</v>
      </c>
      <c r="O24" s="134">
        <f t="shared" si="7"/>
        <v>0</v>
      </c>
      <c r="P24" s="134">
        <f t="shared" si="8"/>
        <v>0</v>
      </c>
      <c r="Q24" s="136">
        <v>0</v>
      </c>
      <c r="R24" s="136">
        <v>0</v>
      </c>
      <c r="S24" s="136">
        <f t="shared" si="9"/>
        <v>0</v>
      </c>
      <c r="T24" s="134">
        <f t="shared" si="10"/>
        <v>0</v>
      </c>
      <c r="U24" s="134">
        <f t="shared" si="11"/>
        <v>0</v>
      </c>
      <c r="V24" s="137">
        <f t="shared" si="12"/>
        <v>0</v>
      </c>
      <c r="W24" s="7"/>
      <c r="X24" s="4"/>
      <c r="Y24" s="5"/>
      <c r="Z24" s="5"/>
    </row>
    <row r="25" spans="1:26" x14ac:dyDescent="0.2">
      <c r="A25" s="132"/>
      <c r="B25" s="133"/>
      <c r="C25" s="134">
        <v>0</v>
      </c>
      <c r="D25" s="134">
        <v>0</v>
      </c>
      <c r="E25" s="134">
        <v>0</v>
      </c>
      <c r="F25" s="134">
        <f t="shared" si="0"/>
        <v>0</v>
      </c>
      <c r="G25" s="135">
        <f t="shared" si="1"/>
        <v>0</v>
      </c>
      <c r="H25" s="134">
        <f t="shared" si="2"/>
        <v>0</v>
      </c>
      <c r="I25" s="134"/>
      <c r="J25" s="134">
        <f t="shared" si="3"/>
        <v>0</v>
      </c>
      <c r="K25" s="134">
        <v>0</v>
      </c>
      <c r="L25" s="134">
        <f t="shared" si="4"/>
        <v>0</v>
      </c>
      <c r="M25" s="134">
        <f t="shared" si="5"/>
        <v>0</v>
      </c>
      <c r="N25" s="134">
        <f t="shared" si="6"/>
        <v>0</v>
      </c>
      <c r="O25" s="134">
        <f t="shared" si="7"/>
        <v>0</v>
      </c>
      <c r="P25" s="134">
        <f t="shared" si="8"/>
        <v>0</v>
      </c>
      <c r="Q25" s="136">
        <v>0</v>
      </c>
      <c r="R25" s="136">
        <v>0</v>
      </c>
      <c r="S25" s="136">
        <f t="shared" si="9"/>
        <v>0</v>
      </c>
      <c r="T25" s="134">
        <f t="shared" si="10"/>
        <v>0</v>
      </c>
      <c r="U25" s="134">
        <f t="shared" si="11"/>
        <v>0</v>
      </c>
      <c r="V25" s="137">
        <f t="shared" si="12"/>
        <v>0</v>
      </c>
      <c r="W25" s="7"/>
      <c r="X25" s="4"/>
      <c r="Y25" s="5"/>
      <c r="Z25" s="5"/>
    </row>
    <row r="26" spans="1:26" x14ac:dyDescent="0.2">
      <c r="A26" s="132"/>
      <c r="B26" s="133"/>
      <c r="C26" s="134">
        <v>0</v>
      </c>
      <c r="D26" s="134">
        <v>0</v>
      </c>
      <c r="E26" s="134">
        <v>0</v>
      </c>
      <c r="F26" s="134">
        <f t="shared" si="0"/>
        <v>0</v>
      </c>
      <c r="G26" s="135">
        <f t="shared" si="1"/>
        <v>0</v>
      </c>
      <c r="H26" s="134">
        <f t="shared" si="2"/>
        <v>0</v>
      </c>
      <c r="I26" s="134"/>
      <c r="J26" s="134">
        <f t="shared" si="3"/>
        <v>0</v>
      </c>
      <c r="K26" s="134">
        <v>0</v>
      </c>
      <c r="L26" s="134">
        <f t="shared" si="4"/>
        <v>0</v>
      </c>
      <c r="M26" s="134">
        <f t="shared" si="5"/>
        <v>0</v>
      </c>
      <c r="N26" s="134">
        <f t="shared" si="6"/>
        <v>0</v>
      </c>
      <c r="O26" s="134">
        <f t="shared" si="7"/>
        <v>0</v>
      </c>
      <c r="P26" s="134">
        <f t="shared" si="8"/>
        <v>0</v>
      </c>
      <c r="Q26" s="136">
        <v>0</v>
      </c>
      <c r="R26" s="136">
        <v>0</v>
      </c>
      <c r="S26" s="136">
        <f t="shared" si="9"/>
        <v>0</v>
      </c>
      <c r="T26" s="134">
        <f t="shared" si="10"/>
        <v>0</v>
      </c>
      <c r="U26" s="134">
        <f t="shared" si="11"/>
        <v>0</v>
      </c>
      <c r="V26" s="137">
        <f t="shared" si="12"/>
        <v>0</v>
      </c>
      <c r="W26" s="7"/>
      <c r="X26" s="4"/>
      <c r="Y26" s="5"/>
      <c r="Z26" s="5"/>
    </row>
    <row r="27" spans="1:26" x14ac:dyDescent="0.2">
      <c r="A27" s="132"/>
      <c r="B27" s="133"/>
      <c r="C27" s="134">
        <v>0</v>
      </c>
      <c r="D27" s="134">
        <v>0</v>
      </c>
      <c r="E27" s="134">
        <v>0</v>
      </c>
      <c r="F27" s="134">
        <f t="shared" si="0"/>
        <v>0</v>
      </c>
      <c r="G27" s="135">
        <f t="shared" si="1"/>
        <v>0</v>
      </c>
      <c r="H27" s="134">
        <f t="shared" si="2"/>
        <v>0</v>
      </c>
      <c r="I27" s="134"/>
      <c r="J27" s="134">
        <f t="shared" si="3"/>
        <v>0</v>
      </c>
      <c r="K27" s="134">
        <v>0</v>
      </c>
      <c r="L27" s="134">
        <f t="shared" si="4"/>
        <v>0</v>
      </c>
      <c r="M27" s="134">
        <f t="shared" si="5"/>
        <v>0</v>
      </c>
      <c r="N27" s="134">
        <f t="shared" si="6"/>
        <v>0</v>
      </c>
      <c r="O27" s="134">
        <f t="shared" si="7"/>
        <v>0</v>
      </c>
      <c r="P27" s="134">
        <f t="shared" si="8"/>
        <v>0</v>
      </c>
      <c r="Q27" s="136">
        <v>0</v>
      </c>
      <c r="R27" s="136">
        <v>0</v>
      </c>
      <c r="S27" s="136">
        <f t="shared" si="9"/>
        <v>0</v>
      </c>
      <c r="T27" s="134">
        <f t="shared" si="10"/>
        <v>0</v>
      </c>
      <c r="U27" s="134">
        <f t="shared" si="11"/>
        <v>0</v>
      </c>
      <c r="V27" s="137">
        <f t="shared" si="12"/>
        <v>0</v>
      </c>
      <c r="W27" s="7"/>
      <c r="X27" s="4"/>
      <c r="Y27" s="5"/>
      <c r="Z27" s="5"/>
    </row>
    <row r="28" spans="1:26" x14ac:dyDescent="0.2">
      <c r="A28" s="132"/>
      <c r="B28" s="133"/>
      <c r="C28" s="134">
        <v>0</v>
      </c>
      <c r="D28" s="134">
        <v>0</v>
      </c>
      <c r="E28" s="134">
        <v>0</v>
      </c>
      <c r="F28" s="134">
        <f t="shared" si="0"/>
        <v>0</v>
      </c>
      <c r="G28" s="135">
        <f t="shared" si="1"/>
        <v>0</v>
      </c>
      <c r="H28" s="134">
        <f t="shared" si="2"/>
        <v>0</v>
      </c>
      <c r="I28" s="134"/>
      <c r="J28" s="134">
        <f t="shared" si="3"/>
        <v>0</v>
      </c>
      <c r="K28" s="134">
        <v>0</v>
      </c>
      <c r="L28" s="134">
        <f t="shared" si="4"/>
        <v>0</v>
      </c>
      <c r="M28" s="134">
        <f t="shared" si="5"/>
        <v>0</v>
      </c>
      <c r="N28" s="134">
        <f t="shared" si="6"/>
        <v>0</v>
      </c>
      <c r="O28" s="134">
        <f t="shared" si="7"/>
        <v>0</v>
      </c>
      <c r="P28" s="134">
        <f t="shared" si="8"/>
        <v>0</v>
      </c>
      <c r="Q28" s="136">
        <v>0</v>
      </c>
      <c r="R28" s="136">
        <v>0</v>
      </c>
      <c r="S28" s="136">
        <f t="shared" si="9"/>
        <v>0</v>
      </c>
      <c r="T28" s="134">
        <f t="shared" si="10"/>
        <v>0</v>
      </c>
      <c r="U28" s="134">
        <f t="shared" si="11"/>
        <v>0</v>
      </c>
      <c r="V28" s="137">
        <f t="shared" si="12"/>
        <v>0</v>
      </c>
      <c r="W28" s="7"/>
      <c r="X28" s="4"/>
      <c r="Y28" s="5"/>
      <c r="Z28" s="5"/>
    </row>
    <row r="29" spans="1:26" x14ac:dyDescent="0.2">
      <c r="A29" s="132"/>
      <c r="B29" s="133"/>
      <c r="C29" s="134">
        <v>0</v>
      </c>
      <c r="D29" s="134">
        <v>0</v>
      </c>
      <c r="E29" s="134">
        <v>0</v>
      </c>
      <c r="F29" s="134">
        <f t="shared" si="0"/>
        <v>0</v>
      </c>
      <c r="G29" s="135">
        <f t="shared" si="1"/>
        <v>0</v>
      </c>
      <c r="H29" s="134">
        <f t="shared" si="2"/>
        <v>0</v>
      </c>
      <c r="I29" s="134"/>
      <c r="J29" s="134">
        <f t="shared" si="3"/>
        <v>0</v>
      </c>
      <c r="K29" s="134">
        <v>0</v>
      </c>
      <c r="L29" s="134">
        <f t="shared" si="4"/>
        <v>0</v>
      </c>
      <c r="M29" s="134">
        <f t="shared" si="5"/>
        <v>0</v>
      </c>
      <c r="N29" s="134">
        <f t="shared" si="6"/>
        <v>0</v>
      </c>
      <c r="O29" s="134">
        <f t="shared" si="7"/>
        <v>0</v>
      </c>
      <c r="P29" s="134">
        <f t="shared" si="8"/>
        <v>0</v>
      </c>
      <c r="Q29" s="136">
        <v>0</v>
      </c>
      <c r="R29" s="136">
        <v>0</v>
      </c>
      <c r="S29" s="136">
        <f t="shared" si="9"/>
        <v>0</v>
      </c>
      <c r="T29" s="134">
        <f t="shared" si="10"/>
        <v>0</v>
      </c>
      <c r="U29" s="134">
        <f t="shared" si="11"/>
        <v>0</v>
      </c>
      <c r="V29" s="137">
        <f t="shared" si="12"/>
        <v>0</v>
      </c>
      <c r="W29" s="7"/>
      <c r="X29" s="4"/>
      <c r="Y29" s="5"/>
      <c r="Z29" s="5"/>
    </row>
    <row r="30" spans="1:26" x14ac:dyDescent="0.2">
      <c r="A30" s="132"/>
      <c r="B30" s="133"/>
      <c r="C30" s="134">
        <v>0</v>
      </c>
      <c r="D30" s="134">
        <v>0</v>
      </c>
      <c r="E30" s="134">
        <v>0</v>
      </c>
      <c r="F30" s="134">
        <f t="shared" si="0"/>
        <v>0</v>
      </c>
      <c r="G30" s="135">
        <f t="shared" si="1"/>
        <v>0</v>
      </c>
      <c r="H30" s="134">
        <f t="shared" si="2"/>
        <v>0</v>
      </c>
      <c r="I30" s="134"/>
      <c r="J30" s="134">
        <f t="shared" si="3"/>
        <v>0</v>
      </c>
      <c r="K30" s="134">
        <v>0</v>
      </c>
      <c r="L30" s="134">
        <f t="shared" si="4"/>
        <v>0</v>
      </c>
      <c r="M30" s="134">
        <f t="shared" si="5"/>
        <v>0</v>
      </c>
      <c r="N30" s="134">
        <f t="shared" si="6"/>
        <v>0</v>
      </c>
      <c r="O30" s="134">
        <f t="shared" si="7"/>
        <v>0</v>
      </c>
      <c r="P30" s="134">
        <f t="shared" si="8"/>
        <v>0</v>
      </c>
      <c r="Q30" s="136">
        <v>0</v>
      </c>
      <c r="R30" s="136">
        <v>0</v>
      </c>
      <c r="S30" s="136">
        <f t="shared" si="9"/>
        <v>0</v>
      </c>
      <c r="T30" s="134">
        <f t="shared" si="10"/>
        <v>0</v>
      </c>
      <c r="U30" s="134">
        <f t="shared" si="11"/>
        <v>0</v>
      </c>
      <c r="V30" s="137">
        <f t="shared" si="12"/>
        <v>0</v>
      </c>
      <c r="W30" s="7"/>
      <c r="X30" s="4"/>
      <c r="Y30" s="5"/>
      <c r="Z30" s="5"/>
    </row>
    <row r="31" spans="1:26" x14ac:dyDescent="0.2">
      <c r="A31" s="132"/>
      <c r="B31" s="133"/>
      <c r="C31" s="134">
        <v>0</v>
      </c>
      <c r="D31" s="134">
        <v>0</v>
      </c>
      <c r="E31" s="134">
        <v>0</v>
      </c>
      <c r="F31" s="134">
        <f t="shared" si="0"/>
        <v>0</v>
      </c>
      <c r="G31" s="135">
        <f t="shared" si="1"/>
        <v>0</v>
      </c>
      <c r="H31" s="134">
        <f t="shared" si="2"/>
        <v>0</v>
      </c>
      <c r="I31" s="134"/>
      <c r="J31" s="134">
        <f t="shared" si="3"/>
        <v>0</v>
      </c>
      <c r="K31" s="134">
        <v>0</v>
      </c>
      <c r="L31" s="134">
        <f t="shared" si="4"/>
        <v>0</v>
      </c>
      <c r="M31" s="134">
        <f t="shared" si="5"/>
        <v>0</v>
      </c>
      <c r="N31" s="134">
        <f t="shared" si="6"/>
        <v>0</v>
      </c>
      <c r="O31" s="134">
        <f t="shared" si="7"/>
        <v>0</v>
      </c>
      <c r="P31" s="134">
        <f t="shared" si="8"/>
        <v>0</v>
      </c>
      <c r="Q31" s="136">
        <v>0</v>
      </c>
      <c r="R31" s="136">
        <v>0</v>
      </c>
      <c r="S31" s="136">
        <f t="shared" si="9"/>
        <v>0</v>
      </c>
      <c r="T31" s="134">
        <f t="shared" si="10"/>
        <v>0</v>
      </c>
      <c r="U31" s="134">
        <f t="shared" si="11"/>
        <v>0</v>
      </c>
      <c r="V31" s="137">
        <f t="shared" si="12"/>
        <v>0</v>
      </c>
      <c r="W31" s="7"/>
      <c r="X31" s="4"/>
      <c r="Y31" s="5"/>
      <c r="Z31" s="5"/>
    </row>
    <row r="32" spans="1:26" x14ac:dyDescent="0.2">
      <c r="A32" s="132"/>
      <c r="B32" s="133"/>
      <c r="C32" s="134">
        <v>0</v>
      </c>
      <c r="D32" s="134">
        <v>0</v>
      </c>
      <c r="E32" s="134">
        <v>0</v>
      </c>
      <c r="F32" s="134">
        <f t="shared" si="0"/>
        <v>0</v>
      </c>
      <c r="G32" s="135">
        <f t="shared" si="1"/>
        <v>0</v>
      </c>
      <c r="H32" s="134">
        <f t="shared" si="2"/>
        <v>0</v>
      </c>
      <c r="I32" s="134"/>
      <c r="J32" s="134">
        <f t="shared" si="3"/>
        <v>0</v>
      </c>
      <c r="K32" s="134">
        <v>0</v>
      </c>
      <c r="L32" s="134">
        <f t="shared" si="4"/>
        <v>0</v>
      </c>
      <c r="M32" s="134">
        <f t="shared" si="5"/>
        <v>0</v>
      </c>
      <c r="N32" s="134">
        <f t="shared" si="6"/>
        <v>0</v>
      </c>
      <c r="O32" s="134">
        <f t="shared" si="7"/>
        <v>0</v>
      </c>
      <c r="P32" s="134">
        <f t="shared" si="8"/>
        <v>0</v>
      </c>
      <c r="Q32" s="136">
        <v>0</v>
      </c>
      <c r="R32" s="136">
        <v>0</v>
      </c>
      <c r="S32" s="136">
        <f t="shared" si="9"/>
        <v>0</v>
      </c>
      <c r="T32" s="134">
        <f t="shared" si="10"/>
        <v>0</v>
      </c>
      <c r="U32" s="134">
        <f t="shared" si="11"/>
        <v>0</v>
      </c>
      <c r="V32" s="137">
        <f t="shared" si="12"/>
        <v>0</v>
      </c>
      <c r="W32" s="7"/>
      <c r="X32" s="4"/>
      <c r="Y32" s="5"/>
      <c r="Z32" s="5"/>
    </row>
    <row r="33" spans="1:26" x14ac:dyDescent="0.2">
      <c r="A33" s="132"/>
      <c r="B33" s="133"/>
      <c r="C33" s="134">
        <v>0</v>
      </c>
      <c r="D33" s="134">
        <v>0</v>
      </c>
      <c r="E33" s="134">
        <v>0</v>
      </c>
      <c r="F33" s="134">
        <f t="shared" si="0"/>
        <v>0</v>
      </c>
      <c r="G33" s="135">
        <f t="shared" si="1"/>
        <v>0</v>
      </c>
      <c r="H33" s="134">
        <f t="shared" si="2"/>
        <v>0</v>
      </c>
      <c r="I33" s="134"/>
      <c r="J33" s="134">
        <f t="shared" si="3"/>
        <v>0</v>
      </c>
      <c r="K33" s="134">
        <v>0</v>
      </c>
      <c r="L33" s="134">
        <f t="shared" si="4"/>
        <v>0</v>
      </c>
      <c r="M33" s="134">
        <f t="shared" si="5"/>
        <v>0</v>
      </c>
      <c r="N33" s="134">
        <f t="shared" si="6"/>
        <v>0</v>
      </c>
      <c r="O33" s="134">
        <f t="shared" si="7"/>
        <v>0</v>
      </c>
      <c r="P33" s="134">
        <f t="shared" si="8"/>
        <v>0</v>
      </c>
      <c r="Q33" s="136">
        <v>0</v>
      </c>
      <c r="R33" s="136">
        <v>0</v>
      </c>
      <c r="S33" s="136">
        <f t="shared" si="9"/>
        <v>0</v>
      </c>
      <c r="T33" s="134">
        <f t="shared" si="10"/>
        <v>0</v>
      </c>
      <c r="U33" s="134">
        <f t="shared" si="11"/>
        <v>0</v>
      </c>
      <c r="V33" s="137">
        <f t="shared" si="12"/>
        <v>0</v>
      </c>
      <c r="W33" s="7"/>
      <c r="X33" s="4"/>
      <c r="Y33" s="5"/>
      <c r="Z33" s="5"/>
    </row>
    <row r="34" spans="1:26" x14ac:dyDescent="0.2">
      <c r="A34" s="132"/>
      <c r="B34" s="133"/>
      <c r="C34" s="134">
        <v>0</v>
      </c>
      <c r="D34" s="134">
        <v>0</v>
      </c>
      <c r="E34" s="134">
        <v>0</v>
      </c>
      <c r="F34" s="134">
        <f t="shared" si="0"/>
        <v>0</v>
      </c>
      <c r="G34" s="135">
        <f t="shared" si="1"/>
        <v>0</v>
      </c>
      <c r="H34" s="134">
        <f t="shared" si="2"/>
        <v>0</v>
      </c>
      <c r="I34" s="134"/>
      <c r="J34" s="134">
        <f t="shared" si="3"/>
        <v>0</v>
      </c>
      <c r="K34" s="134">
        <v>0</v>
      </c>
      <c r="L34" s="134">
        <f t="shared" si="4"/>
        <v>0</v>
      </c>
      <c r="M34" s="134">
        <f t="shared" si="5"/>
        <v>0</v>
      </c>
      <c r="N34" s="134">
        <f t="shared" si="6"/>
        <v>0</v>
      </c>
      <c r="O34" s="134">
        <f t="shared" si="7"/>
        <v>0</v>
      </c>
      <c r="P34" s="134">
        <f t="shared" si="8"/>
        <v>0</v>
      </c>
      <c r="Q34" s="136">
        <v>0</v>
      </c>
      <c r="R34" s="136">
        <v>0</v>
      </c>
      <c r="S34" s="136">
        <f t="shared" si="9"/>
        <v>0</v>
      </c>
      <c r="T34" s="134">
        <f t="shared" si="10"/>
        <v>0</v>
      </c>
      <c r="U34" s="134">
        <f t="shared" si="11"/>
        <v>0</v>
      </c>
      <c r="V34" s="137">
        <f t="shared" si="12"/>
        <v>0</v>
      </c>
      <c r="W34" s="7"/>
      <c r="X34" s="4"/>
      <c r="Y34" s="5"/>
      <c r="Z34" s="5"/>
    </row>
    <row r="35" spans="1:26" x14ac:dyDescent="0.2">
      <c r="A35" s="132"/>
      <c r="B35" s="133"/>
      <c r="C35" s="134">
        <v>0</v>
      </c>
      <c r="D35" s="134">
        <v>0</v>
      </c>
      <c r="E35" s="134">
        <v>0</v>
      </c>
      <c r="F35" s="134">
        <f t="shared" si="0"/>
        <v>0</v>
      </c>
      <c r="G35" s="135">
        <f t="shared" si="1"/>
        <v>0</v>
      </c>
      <c r="H35" s="134">
        <f t="shared" si="2"/>
        <v>0</v>
      </c>
      <c r="I35" s="134"/>
      <c r="J35" s="134">
        <f t="shared" si="3"/>
        <v>0</v>
      </c>
      <c r="K35" s="134">
        <v>0</v>
      </c>
      <c r="L35" s="134">
        <f t="shared" si="4"/>
        <v>0</v>
      </c>
      <c r="M35" s="134">
        <f t="shared" si="5"/>
        <v>0</v>
      </c>
      <c r="N35" s="134">
        <f t="shared" si="6"/>
        <v>0</v>
      </c>
      <c r="O35" s="134">
        <f t="shared" si="7"/>
        <v>0</v>
      </c>
      <c r="P35" s="134">
        <f t="shared" si="8"/>
        <v>0</v>
      </c>
      <c r="Q35" s="136">
        <v>0</v>
      </c>
      <c r="R35" s="136">
        <v>0</v>
      </c>
      <c r="S35" s="136">
        <f t="shared" si="9"/>
        <v>0</v>
      </c>
      <c r="T35" s="134">
        <f t="shared" si="10"/>
        <v>0</v>
      </c>
      <c r="U35" s="134">
        <f t="shared" si="11"/>
        <v>0</v>
      </c>
      <c r="V35" s="137">
        <f t="shared" si="12"/>
        <v>0</v>
      </c>
      <c r="W35" s="7"/>
      <c r="X35" s="4"/>
      <c r="Y35" s="5"/>
      <c r="Z35" s="5"/>
    </row>
    <row r="36" spans="1:26" x14ac:dyDescent="0.2">
      <c r="A36" s="132"/>
      <c r="B36" s="133"/>
      <c r="C36" s="134">
        <v>0</v>
      </c>
      <c r="D36" s="134">
        <v>0</v>
      </c>
      <c r="E36" s="134">
        <v>0</v>
      </c>
      <c r="F36" s="134">
        <f t="shared" si="0"/>
        <v>0</v>
      </c>
      <c r="G36" s="135">
        <f t="shared" si="1"/>
        <v>0</v>
      </c>
      <c r="H36" s="134">
        <f t="shared" si="2"/>
        <v>0</v>
      </c>
      <c r="I36" s="134"/>
      <c r="J36" s="134">
        <f t="shared" si="3"/>
        <v>0</v>
      </c>
      <c r="K36" s="134">
        <v>0</v>
      </c>
      <c r="L36" s="134">
        <f t="shared" si="4"/>
        <v>0</v>
      </c>
      <c r="M36" s="134">
        <f t="shared" si="5"/>
        <v>0</v>
      </c>
      <c r="N36" s="134">
        <f t="shared" si="6"/>
        <v>0</v>
      </c>
      <c r="O36" s="134">
        <f t="shared" si="7"/>
        <v>0</v>
      </c>
      <c r="P36" s="134">
        <f t="shared" si="8"/>
        <v>0</v>
      </c>
      <c r="Q36" s="136">
        <v>0</v>
      </c>
      <c r="R36" s="136">
        <v>0</v>
      </c>
      <c r="S36" s="136">
        <f t="shared" si="9"/>
        <v>0</v>
      </c>
      <c r="T36" s="134">
        <f t="shared" si="10"/>
        <v>0</v>
      </c>
      <c r="U36" s="134">
        <f t="shared" si="11"/>
        <v>0</v>
      </c>
      <c r="V36" s="137">
        <f t="shared" si="12"/>
        <v>0</v>
      </c>
      <c r="W36" s="7"/>
      <c r="X36" s="4"/>
      <c r="Y36" s="5"/>
      <c r="Z36" s="5"/>
    </row>
    <row r="37" spans="1:26" x14ac:dyDescent="0.2">
      <c r="A37" s="132"/>
      <c r="B37" s="133"/>
      <c r="C37" s="134">
        <v>0</v>
      </c>
      <c r="D37" s="134">
        <v>0</v>
      </c>
      <c r="E37" s="134">
        <v>0</v>
      </c>
      <c r="F37" s="134">
        <f t="shared" si="0"/>
        <v>0</v>
      </c>
      <c r="G37" s="135">
        <f t="shared" si="1"/>
        <v>0</v>
      </c>
      <c r="H37" s="134">
        <f t="shared" si="2"/>
        <v>0</v>
      </c>
      <c r="I37" s="134"/>
      <c r="J37" s="134">
        <f t="shared" si="3"/>
        <v>0</v>
      </c>
      <c r="K37" s="134">
        <v>0</v>
      </c>
      <c r="L37" s="134">
        <f t="shared" si="4"/>
        <v>0</v>
      </c>
      <c r="M37" s="134">
        <f t="shared" si="5"/>
        <v>0</v>
      </c>
      <c r="N37" s="134">
        <f t="shared" si="6"/>
        <v>0</v>
      </c>
      <c r="O37" s="134">
        <f t="shared" si="7"/>
        <v>0</v>
      </c>
      <c r="P37" s="134">
        <f t="shared" si="8"/>
        <v>0</v>
      </c>
      <c r="Q37" s="136">
        <v>0</v>
      </c>
      <c r="R37" s="136">
        <v>0</v>
      </c>
      <c r="S37" s="136">
        <f t="shared" si="9"/>
        <v>0</v>
      </c>
      <c r="T37" s="134">
        <f t="shared" si="10"/>
        <v>0</v>
      </c>
      <c r="U37" s="134">
        <f t="shared" si="11"/>
        <v>0</v>
      </c>
      <c r="V37" s="137">
        <f t="shared" si="12"/>
        <v>0</v>
      </c>
      <c r="W37" s="7"/>
      <c r="X37" s="4"/>
      <c r="Y37" s="5"/>
      <c r="Z37" s="5"/>
    </row>
    <row r="38" spans="1:26" x14ac:dyDescent="0.2">
      <c r="A38" s="132"/>
      <c r="B38" s="133"/>
      <c r="C38" s="134">
        <v>0</v>
      </c>
      <c r="D38" s="134">
        <v>0</v>
      </c>
      <c r="E38" s="134">
        <v>0</v>
      </c>
      <c r="F38" s="134">
        <f t="shared" si="0"/>
        <v>0</v>
      </c>
      <c r="G38" s="135">
        <f t="shared" si="1"/>
        <v>0</v>
      </c>
      <c r="H38" s="134">
        <f t="shared" si="2"/>
        <v>0</v>
      </c>
      <c r="I38" s="134"/>
      <c r="J38" s="134">
        <f t="shared" si="3"/>
        <v>0</v>
      </c>
      <c r="K38" s="134">
        <v>0</v>
      </c>
      <c r="L38" s="134">
        <f t="shared" si="4"/>
        <v>0</v>
      </c>
      <c r="M38" s="134">
        <f t="shared" si="5"/>
        <v>0</v>
      </c>
      <c r="N38" s="134">
        <f t="shared" si="6"/>
        <v>0</v>
      </c>
      <c r="O38" s="134">
        <f t="shared" si="7"/>
        <v>0</v>
      </c>
      <c r="P38" s="134">
        <f t="shared" si="8"/>
        <v>0</v>
      </c>
      <c r="Q38" s="136">
        <v>0</v>
      </c>
      <c r="R38" s="136">
        <v>0</v>
      </c>
      <c r="S38" s="136">
        <f t="shared" si="9"/>
        <v>0</v>
      </c>
      <c r="T38" s="134">
        <f t="shared" si="10"/>
        <v>0</v>
      </c>
      <c r="U38" s="134">
        <f t="shared" si="11"/>
        <v>0</v>
      </c>
      <c r="V38" s="137">
        <f t="shared" si="12"/>
        <v>0</v>
      </c>
      <c r="W38" s="7"/>
      <c r="X38" s="4"/>
      <c r="Y38" s="5"/>
      <c r="Z38" s="5"/>
    </row>
    <row r="39" spans="1:26" x14ac:dyDescent="0.2">
      <c r="A39" s="132"/>
      <c r="B39" s="133"/>
      <c r="C39" s="134">
        <v>0</v>
      </c>
      <c r="D39" s="134">
        <v>0</v>
      </c>
      <c r="E39" s="134">
        <v>0</v>
      </c>
      <c r="F39" s="134">
        <f t="shared" si="0"/>
        <v>0</v>
      </c>
      <c r="G39" s="135">
        <f t="shared" si="1"/>
        <v>0</v>
      </c>
      <c r="H39" s="134">
        <f t="shared" si="2"/>
        <v>0</v>
      </c>
      <c r="I39" s="134"/>
      <c r="J39" s="134">
        <f t="shared" si="3"/>
        <v>0</v>
      </c>
      <c r="K39" s="134">
        <v>0</v>
      </c>
      <c r="L39" s="134">
        <f t="shared" si="4"/>
        <v>0</v>
      </c>
      <c r="M39" s="134">
        <f t="shared" si="5"/>
        <v>0</v>
      </c>
      <c r="N39" s="134">
        <f t="shared" si="6"/>
        <v>0</v>
      </c>
      <c r="O39" s="134">
        <f t="shared" si="7"/>
        <v>0</v>
      </c>
      <c r="P39" s="134">
        <f t="shared" si="8"/>
        <v>0</v>
      </c>
      <c r="Q39" s="136">
        <v>0</v>
      </c>
      <c r="R39" s="136">
        <v>0</v>
      </c>
      <c r="S39" s="136">
        <f t="shared" si="9"/>
        <v>0</v>
      </c>
      <c r="T39" s="134">
        <f t="shared" si="10"/>
        <v>0</v>
      </c>
      <c r="U39" s="134">
        <f t="shared" si="11"/>
        <v>0</v>
      </c>
      <c r="V39" s="137">
        <f t="shared" si="12"/>
        <v>0</v>
      </c>
      <c r="W39" s="7"/>
      <c r="X39" s="4"/>
      <c r="Y39" s="5"/>
      <c r="Z39" s="5"/>
    </row>
    <row r="40" spans="1:26" x14ac:dyDescent="0.2">
      <c r="A40" s="132"/>
      <c r="B40" s="133"/>
      <c r="C40" s="134">
        <v>0</v>
      </c>
      <c r="D40" s="134">
        <v>0</v>
      </c>
      <c r="E40" s="134">
        <v>0</v>
      </c>
      <c r="F40" s="134">
        <f t="shared" si="0"/>
        <v>0</v>
      </c>
      <c r="G40" s="135">
        <f t="shared" si="1"/>
        <v>0</v>
      </c>
      <c r="H40" s="134">
        <f t="shared" si="2"/>
        <v>0</v>
      </c>
      <c r="I40" s="134"/>
      <c r="J40" s="134">
        <f t="shared" si="3"/>
        <v>0</v>
      </c>
      <c r="K40" s="134">
        <v>0</v>
      </c>
      <c r="L40" s="134">
        <f t="shared" si="4"/>
        <v>0</v>
      </c>
      <c r="M40" s="134">
        <f t="shared" si="5"/>
        <v>0</v>
      </c>
      <c r="N40" s="134">
        <f t="shared" si="6"/>
        <v>0</v>
      </c>
      <c r="O40" s="134">
        <f t="shared" si="7"/>
        <v>0</v>
      </c>
      <c r="P40" s="134">
        <f t="shared" si="8"/>
        <v>0</v>
      </c>
      <c r="Q40" s="136">
        <v>0</v>
      </c>
      <c r="R40" s="136">
        <v>0</v>
      </c>
      <c r="S40" s="136">
        <f t="shared" si="9"/>
        <v>0</v>
      </c>
      <c r="T40" s="134">
        <f t="shared" si="10"/>
        <v>0</v>
      </c>
      <c r="U40" s="134">
        <f t="shared" si="11"/>
        <v>0</v>
      </c>
      <c r="V40" s="137">
        <f t="shared" si="12"/>
        <v>0</v>
      </c>
      <c r="W40" s="7"/>
      <c r="X40" s="4"/>
      <c r="Y40" s="5"/>
      <c r="Z40" s="5"/>
    </row>
    <row r="41" spans="1:26" x14ac:dyDescent="0.2">
      <c r="A41" s="132"/>
      <c r="B41" s="133"/>
      <c r="C41" s="134">
        <v>0</v>
      </c>
      <c r="D41" s="134">
        <v>0</v>
      </c>
      <c r="E41" s="134">
        <v>0</v>
      </c>
      <c r="F41" s="134">
        <f t="shared" si="0"/>
        <v>0</v>
      </c>
      <c r="G41" s="135">
        <f t="shared" si="1"/>
        <v>0</v>
      </c>
      <c r="H41" s="134">
        <f t="shared" si="2"/>
        <v>0</v>
      </c>
      <c r="I41" s="134"/>
      <c r="J41" s="134">
        <f t="shared" si="3"/>
        <v>0</v>
      </c>
      <c r="K41" s="134">
        <v>0</v>
      </c>
      <c r="L41" s="134">
        <f t="shared" si="4"/>
        <v>0</v>
      </c>
      <c r="M41" s="134">
        <f t="shared" si="5"/>
        <v>0</v>
      </c>
      <c r="N41" s="134">
        <f t="shared" si="6"/>
        <v>0</v>
      </c>
      <c r="O41" s="134">
        <f t="shared" si="7"/>
        <v>0</v>
      </c>
      <c r="P41" s="134">
        <f t="shared" si="8"/>
        <v>0</v>
      </c>
      <c r="Q41" s="136">
        <v>0</v>
      </c>
      <c r="R41" s="136">
        <v>0</v>
      </c>
      <c r="S41" s="136">
        <f t="shared" si="9"/>
        <v>0</v>
      </c>
      <c r="T41" s="134">
        <f t="shared" si="10"/>
        <v>0</v>
      </c>
      <c r="U41" s="134">
        <f t="shared" si="11"/>
        <v>0</v>
      </c>
      <c r="V41" s="137">
        <f t="shared" si="12"/>
        <v>0</v>
      </c>
      <c r="W41" s="7"/>
      <c r="X41" s="4"/>
      <c r="Y41" s="5"/>
      <c r="Z41" s="5"/>
    </row>
    <row r="42" spans="1:26" x14ac:dyDescent="0.2">
      <c r="A42" s="132"/>
      <c r="B42" s="133"/>
      <c r="C42" s="134">
        <v>0</v>
      </c>
      <c r="D42" s="134">
        <v>0</v>
      </c>
      <c r="E42" s="134">
        <v>0</v>
      </c>
      <c r="F42" s="134">
        <f t="shared" si="0"/>
        <v>0</v>
      </c>
      <c r="G42" s="135">
        <f t="shared" si="1"/>
        <v>0</v>
      </c>
      <c r="H42" s="134">
        <f t="shared" si="2"/>
        <v>0</v>
      </c>
      <c r="I42" s="134"/>
      <c r="J42" s="134">
        <f t="shared" si="3"/>
        <v>0</v>
      </c>
      <c r="K42" s="134">
        <v>0</v>
      </c>
      <c r="L42" s="134">
        <f t="shared" si="4"/>
        <v>0</v>
      </c>
      <c r="M42" s="134">
        <f t="shared" si="5"/>
        <v>0</v>
      </c>
      <c r="N42" s="134">
        <f t="shared" si="6"/>
        <v>0</v>
      </c>
      <c r="O42" s="134">
        <f t="shared" si="7"/>
        <v>0</v>
      </c>
      <c r="P42" s="134">
        <f t="shared" si="8"/>
        <v>0</v>
      </c>
      <c r="Q42" s="136">
        <v>0</v>
      </c>
      <c r="R42" s="136">
        <v>0</v>
      </c>
      <c r="S42" s="136">
        <f t="shared" si="9"/>
        <v>0</v>
      </c>
      <c r="T42" s="134">
        <f t="shared" si="10"/>
        <v>0</v>
      </c>
      <c r="U42" s="134">
        <f t="shared" si="11"/>
        <v>0</v>
      </c>
      <c r="V42" s="137">
        <f t="shared" si="12"/>
        <v>0</v>
      </c>
      <c r="W42" s="7"/>
      <c r="X42" s="4"/>
      <c r="Y42" s="5"/>
      <c r="Z42" s="5"/>
    </row>
    <row r="43" spans="1:26" x14ac:dyDescent="0.2">
      <c r="A43" s="132"/>
      <c r="B43" s="133"/>
      <c r="C43" s="134">
        <v>0</v>
      </c>
      <c r="D43" s="134">
        <v>0</v>
      </c>
      <c r="E43" s="134">
        <v>0</v>
      </c>
      <c r="F43" s="134">
        <f t="shared" si="0"/>
        <v>0</v>
      </c>
      <c r="G43" s="135">
        <f t="shared" si="1"/>
        <v>0</v>
      </c>
      <c r="H43" s="134">
        <f t="shared" si="2"/>
        <v>0</v>
      </c>
      <c r="I43" s="134"/>
      <c r="J43" s="134">
        <f t="shared" si="3"/>
        <v>0</v>
      </c>
      <c r="K43" s="134">
        <v>0</v>
      </c>
      <c r="L43" s="134">
        <f t="shared" si="4"/>
        <v>0</v>
      </c>
      <c r="M43" s="134">
        <f t="shared" si="5"/>
        <v>0</v>
      </c>
      <c r="N43" s="134">
        <f t="shared" si="6"/>
        <v>0</v>
      </c>
      <c r="O43" s="134">
        <f t="shared" si="7"/>
        <v>0</v>
      </c>
      <c r="P43" s="134">
        <f t="shared" si="8"/>
        <v>0</v>
      </c>
      <c r="Q43" s="136">
        <v>0</v>
      </c>
      <c r="R43" s="136">
        <v>0</v>
      </c>
      <c r="S43" s="136">
        <f t="shared" si="9"/>
        <v>0</v>
      </c>
      <c r="T43" s="134">
        <f t="shared" si="10"/>
        <v>0</v>
      </c>
      <c r="U43" s="134">
        <f t="shared" si="11"/>
        <v>0</v>
      </c>
      <c r="V43" s="137">
        <f t="shared" si="12"/>
        <v>0</v>
      </c>
      <c r="W43" s="7"/>
      <c r="X43" s="4"/>
      <c r="Y43" s="5"/>
      <c r="Z43" s="5"/>
    </row>
    <row r="44" spans="1:26" x14ac:dyDescent="0.2">
      <c r="A44" s="132"/>
      <c r="B44" s="133"/>
      <c r="C44" s="134">
        <v>0</v>
      </c>
      <c r="D44" s="134">
        <v>0</v>
      </c>
      <c r="E44" s="134">
        <v>0</v>
      </c>
      <c r="F44" s="134">
        <f t="shared" si="0"/>
        <v>0</v>
      </c>
      <c r="G44" s="135">
        <f t="shared" si="1"/>
        <v>0</v>
      </c>
      <c r="H44" s="134">
        <f t="shared" si="2"/>
        <v>0</v>
      </c>
      <c r="I44" s="134"/>
      <c r="J44" s="134">
        <f t="shared" si="3"/>
        <v>0</v>
      </c>
      <c r="K44" s="134">
        <v>0</v>
      </c>
      <c r="L44" s="134">
        <f t="shared" si="4"/>
        <v>0</v>
      </c>
      <c r="M44" s="134">
        <f t="shared" si="5"/>
        <v>0</v>
      </c>
      <c r="N44" s="134">
        <f t="shared" si="6"/>
        <v>0</v>
      </c>
      <c r="O44" s="134">
        <f t="shared" si="7"/>
        <v>0</v>
      </c>
      <c r="P44" s="134">
        <f t="shared" si="8"/>
        <v>0</v>
      </c>
      <c r="Q44" s="136">
        <v>0</v>
      </c>
      <c r="R44" s="136">
        <v>0</v>
      </c>
      <c r="S44" s="136">
        <f t="shared" si="9"/>
        <v>0</v>
      </c>
      <c r="T44" s="134">
        <f t="shared" si="10"/>
        <v>0</v>
      </c>
      <c r="U44" s="134">
        <f t="shared" si="11"/>
        <v>0</v>
      </c>
      <c r="V44" s="137">
        <f t="shared" si="12"/>
        <v>0</v>
      </c>
      <c r="W44" s="7"/>
      <c r="X44" s="4"/>
      <c r="Y44" s="5"/>
      <c r="Z44" s="5"/>
    </row>
    <row r="45" spans="1:26" ht="15.75" thickBot="1" x14ac:dyDescent="0.25">
      <c r="A45" s="18" t="s">
        <v>71</v>
      </c>
      <c r="B45" s="19" t="s">
        <v>72</v>
      </c>
      <c r="C45" s="14">
        <v>678258</v>
      </c>
      <c r="D45" s="14">
        <v>259367</v>
      </c>
      <c r="E45" s="14">
        <v>285987</v>
      </c>
      <c r="F45" s="14">
        <f t="shared" si="0"/>
        <v>545354</v>
      </c>
      <c r="G45" s="17">
        <f t="shared" si="1"/>
        <v>0.47559383446348608</v>
      </c>
      <c r="H45" s="14">
        <f t="shared" si="2"/>
        <v>132904</v>
      </c>
      <c r="I45" s="14">
        <v>120225</v>
      </c>
      <c r="J45" s="14">
        <f t="shared" si="3"/>
        <v>63208.322975535157</v>
      </c>
      <c r="K45" s="14">
        <v>411697</v>
      </c>
      <c r="L45" s="14">
        <f t="shared" si="4"/>
        <v>0</v>
      </c>
      <c r="M45" s="53">
        <f t="shared" si="5"/>
        <v>89121.677024464821</v>
      </c>
      <c r="N45" s="14">
        <f t="shared" si="6"/>
        <v>355682.67702446482</v>
      </c>
      <c r="O45" s="14">
        <f t="shared" si="7"/>
        <v>285987</v>
      </c>
      <c r="P45" s="53">
        <f t="shared" si="8"/>
        <v>69695.677024464821</v>
      </c>
      <c r="Q45" s="73">
        <v>0</v>
      </c>
      <c r="R45" s="74">
        <v>0</v>
      </c>
      <c r="S45" s="54">
        <f t="shared" si="9"/>
        <v>0</v>
      </c>
      <c r="T45" s="75">
        <f t="shared" si="10"/>
        <v>322575.32297553518</v>
      </c>
      <c r="U45" s="14">
        <f t="shared" si="11"/>
        <v>259367</v>
      </c>
      <c r="V45" s="53">
        <f t="shared" si="12"/>
        <v>63208.322975535179</v>
      </c>
      <c r="W45" s="7"/>
      <c r="X45" s="4"/>
      <c r="Y45" s="5"/>
      <c r="Z45" s="5"/>
    </row>
    <row r="46" spans="1:26" ht="16.5" customHeight="1" thickBot="1" x14ac:dyDescent="0.25">
      <c r="A46" s="55"/>
      <c r="B46" s="22" t="s">
        <v>35</v>
      </c>
      <c r="C46" s="22">
        <f>SUM(C16:C45)</f>
        <v>9023216</v>
      </c>
      <c r="D46" s="22">
        <f>SUM(D16:D45)</f>
        <v>7389595.1100000003</v>
      </c>
      <c r="E46" s="22">
        <f>SUM(E16:E45)</f>
        <v>964241</v>
      </c>
      <c r="F46" s="22">
        <f>SUM(F16:F45)</f>
        <v>8353836.1100000003</v>
      </c>
      <c r="G46" s="21" t="s">
        <v>30</v>
      </c>
      <c r="H46" s="22">
        <f t="shared" ref="H46:V46" si="13">SUM(H16:H45)</f>
        <v>669379.89000000013</v>
      </c>
      <c r="I46" s="22">
        <f t="shared" si="13"/>
        <v>662225</v>
      </c>
      <c r="J46" s="22">
        <f t="shared" si="13"/>
        <v>493978.13966117147</v>
      </c>
      <c r="K46" s="22">
        <f t="shared" si="13"/>
        <v>7878615</v>
      </c>
      <c r="L46" s="22">
        <f t="shared" si="13"/>
        <v>140587.60044085869</v>
      </c>
      <c r="M46" s="22">
        <f t="shared" si="13"/>
        <v>135629.3507796872</v>
      </c>
      <c r="N46" s="22">
        <f t="shared" si="13"/>
        <v>1139642.7503388284</v>
      </c>
      <c r="O46" s="22">
        <f t="shared" si="13"/>
        <v>964241</v>
      </c>
      <c r="P46" s="22">
        <f t="shared" si="13"/>
        <v>175401.75033882848</v>
      </c>
      <c r="Q46" s="56">
        <f t="shared" si="13"/>
        <v>6654998</v>
      </c>
      <c r="R46" s="56">
        <f t="shared" si="13"/>
        <v>6429965.1799999997</v>
      </c>
      <c r="S46" s="56">
        <f t="shared" si="13"/>
        <v>225032.82</v>
      </c>
      <c r="T46" s="22">
        <f t="shared" si="13"/>
        <v>1228575.2496611713</v>
      </c>
      <c r="U46" s="22">
        <f t="shared" si="13"/>
        <v>959629.92999999993</v>
      </c>
      <c r="V46" s="57">
        <f t="shared" si="13"/>
        <v>268945.31966117164</v>
      </c>
    </row>
    <row r="47" spans="1:26" x14ac:dyDescent="0.2">
      <c r="A47" s="58"/>
      <c r="L47" t="s">
        <v>30</v>
      </c>
      <c r="W47" s="4"/>
      <c r="X47" s="4"/>
    </row>
    <row r="48" spans="1:26" x14ac:dyDescent="0.2">
      <c r="A48" s="6" t="s">
        <v>73</v>
      </c>
      <c r="L48" s="76" t="s">
        <v>30</v>
      </c>
      <c r="M48" s="76" t="s">
        <v>30</v>
      </c>
    </row>
    <row r="49" spans="1:16" x14ac:dyDescent="0.2">
      <c r="A49" s="77" t="s">
        <v>74</v>
      </c>
      <c r="L49" t="s">
        <v>30</v>
      </c>
      <c r="M49" t="s">
        <v>30</v>
      </c>
    </row>
    <row r="50" spans="1:16" x14ac:dyDescent="0.2">
      <c r="L50" t="s">
        <v>30</v>
      </c>
      <c r="M50" t="s">
        <v>30</v>
      </c>
    </row>
    <row r="54" spans="1:16" x14ac:dyDescent="0.2">
      <c r="P54" s="4"/>
    </row>
    <row r="55" spans="1:16" x14ac:dyDescent="0.2">
      <c r="P55" s="4"/>
    </row>
    <row r="56" spans="1:16" x14ac:dyDescent="0.2">
      <c r="P56" s="4"/>
    </row>
    <row r="57" spans="1:16" x14ac:dyDescent="0.2">
      <c r="P57" s="4"/>
    </row>
    <row r="58" spans="1:16" x14ac:dyDescent="0.2">
      <c r="P58" s="4"/>
    </row>
    <row r="59" spans="1:16" x14ac:dyDescent="0.2">
      <c r="P59" s="4"/>
    </row>
    <row r="60" spans="1:16" x14ac:dyDescent="0.2">
      <c r="P60" s="4"/>
    </row>
    <row r="61" spans="1:16" x14ac:dyDescent="0.2">
      <c r="P61" s="4"/>
    </row>
    <row r="62" spans="1:16" x14ac:dyDescent="0.2">
      <c r="P62" s="4"/>
    </row>
    <row r="64" spans="1:16" x14ac:dyDescent="0.2">
      <c r="A64" s="58"/>
    </row>
    <row r="65" spans="1:22" x14ac:dyDescent="0.2">
      <c r="A65" s="58"/>
    </row>
    <row r="66" spans="1:22" x14ac:dyDescent="0.2">
      <c r="A66" s="58"/>
    </row>
    <row r="67" spans="1:22" x14ac:dyDescent="0.2">
      <c r="A67" s="58"/>
    </row>
    <row r="68" spans="1:22" x14ac:dyDescent="0.2">
      <c r="A68" s="58"/>
      <c r="P68" s="4"/>
    </row>
    <row r="69" spans="1:22" x14ac:dyDescent="0.2">
      <c r="A69" s="58"/>
      <c r="P69" s="4"/>
    </row>
    <row r="70" spans="1:22" x14ac:dyDescent="0.2">
      <c r="A70" s="58"/>
      <c r="P70" s="4"/>
    </row>
    <row r="71" spans="1:22" x14ac:dyDescent="0.2">
      <c r="A71" s="58"/>
      <c r="P71" s="4"/>
    </row>
    <row r="72" spans="1:22" x14ac:dyDescent="0.2">
      <c r="A72" s="58"/>
      <c r="K72" s="1"/>
      <c r="L72" s="1"/>
      <c r="M72" s="1"/>
      <c r="N72" s="1"/>
      <c r="O72" s="1"/>
      <c r="P72" s="1"/>
      <c r="T72" s="1"/>
      <c r="V72" s="1"/>
    </row>
    <row r="73" spans="1:22" x14ac:dyDescent="0.2">
      <c r="A73" s="58"/>
      <c r="K73" s="1"/>
      <c r="L73" s="1"/>
      <c r="M73" s="1"/>
      <c r="N73" s="1"/>
      <c r="O73" s="1"/>
      <c r="P73" s="1"/>
      <c r="T73" s="1"/>
      <c r="V73" s="1"/>
    </row>
    <row r="74" spans="1:22" x14ac:dyDescent="0.2">
      <c r="A74" s="58"/>
      <c r="K74" s="1"/>
      <c r="L74" s="1"/>
      <c r="M74" s="1"/>
      <c r="N74" s="1"/>
      <c r="O74" s="1"/>
      <c r="P74" s="1"/>
      <c r="T74" s="1"/>
      <c r="V74" s="1"/>
    </row>
    <row r="75" spans="1:22" x14ac:dyDescent="0.2">
      <c r="A75" s="58"/>
      <c r="K75" s="1"/>
      <c r="L75" s="1"/>
      <c r="M75" s="1"/>
      <c r="N75" s="1"/>
      <c r="O75" s="1"/>
      <c r="P75" s="1"/>
      <c r="T75" s="1"/>
      <c r="V75" s="1"/>
    </row>
    <row r="76" spans="1:22" x14ac:dyDescent="0.2">
      <c r="A76" s="58"/>
      <c r="K76" s="1"/>
      <c r="L76" s="1"/>
      <c r="M76" s="1"/>
      <c r="N76" s="1"/>
      <c r="O76" s="1"/>
      <c r="P76" s="1"/>
      <c r="T76" s="1"/>
      <c r="V76" s="1"/>
    </row>
    <row r="77" spans="1:22" x14ac:dyDescent="0.2">
      <c r="A77" s="58"/>
      <c r="K77" s="1"/>
      <c r="L77" s="1"/>
      <c r="M77" s="1"/>
      <c r="N77" s="1"/>
      <c r="O77" s="1"/>
      <c r="P77" s="1"/>
      <c r="T77" s="1"/>
      <c r="V77" s="1"/>
    </row>
    <row r="78" spans="1:22" x14ac:dyDescent="0.2">
      <c r="A78" s="58"/>
      <c r="K78" s="1"/>
      <c r="L78" s="1"/>
      <c r="M78" s="1"/>
      <c r="N78" s="1"/>
      <c r="O78" s="1"/>
      <c r="P78" s="1"/>
      <c r="T78" s="1"/>
      <c r="V78" s="1"/>
    </row>
    <row r="79" spans="1:22" x14ac:dyDescent="0.2">
      <c r="A79" s="58"/>
      <c r="K79" s="1"/>
      <c r="L79" s="1"/>
      <c r="M79" s="1"/>
      <c r="N79" s="1"/>
      <c r="O79" s="1"/>
      <c r="P79" s="1"/>
      <c r="T79" s="1"/>
      <c r="V79" s="1"/>
    </row>
    <row r="80" spans="1:22" x14ac:dyDescent="0.2">
      <c r="A80" s="58"/>
      <c r="K80" s="1"/>
      <c r="L80" s="1"/>
      <c r="M80" s="1"/>
      <c r="N80" s="1"/>
      <c r="O80" s="1"/>
      <c r="P80" s="1"/>
      <c r="T80" s="1"/>
      <c r="V80" s="1"/>
    </row>
    <row r="81" spans="1:22" x14ac:dyDescent="0.2">
      <c r="A81" s="58"/>
      <c r="K81" s="1"/>
      <c r="L81" s="1"/>
      <c r="M81" s="1"/>
      <c r="N81" s="1"/>
      <c r="O81" s="1"/>
      <c r="P81" s="1"/>
      <c r="T81" s="1"/>
      <c r="U81" s="1"/>
      <c r="V81" s="1"/>
    </row>
    <row r="82" spans="1:22" x14ac:dyDescent="0.2">
      <c r="A82" s="58"/>
      <c r="K82" s="1"/>
      <c r="L82" s="1"/>
      <c r="M82" s="1"/>
      <c r="N82" s="1"/>
      <c r="O82" s="1"/>
      <c r="P82" s="1"/>
      <c r="T82" s="1"/>
      <c r="U82" s="1"/>
      <c r="V82" s="1"/>
    </row>
    <row r="83" spans="1:22" x14ac:dyDescent="0.2">
      <c r="K83" s="1"/>
      <c r="L83" s="1"/>
      <c r="M83" s="1"/>
      <c r="N83" s="1"/>
      <c r="O83" s="1"/>
      <c r="P83" s="1"/>
      <c r="T83" s="1"/>
      <c r="U83" s="1"/>
      <c r="V83" s="1"/>
    </row>
    <row r="84" spans="1:22" x14ac:dyDescent="0.2">
      <c r="K84" s="1"/>
      <c r="L84" s="1"/>
      <c r="M84" s="1"/>
      <c r="N84" s="1"/>
      <c r="O84" s="1"/>
      <c r="P84" s="1"/>
      <c r="T84" s="1"/>
      <c r="U84" s="1"/>
      <c r="V84" s="1"/>
    </row>
    <row r="104" spans="36:38" x14ac:dyDescent="0.2">
      <c r="AJ104" s="4"/>
      <c r="AK104" s="4"/>
      <c r="AL104" s="4"/>
    </row>
    <row r="105" spans="36:38" x14ac:dyDescent="0.2">
      <c r="AJ105" s="4"/>
      <c r="AK105" s="4"/>
      <c r="AL105" s="4"/>
    </row>
    <row r="106" spans="36:38" x14ac:dyDescent="0.2">
      <c r="AJ106" s="4"/>
      <c r="AK106" s="4"/>
      <c r="AL106" s="4"/>
    </row>
    <row r="107" spans="36:38" x14ac:dyDescent="0.2">
      <c r="AJ107" s="4"/>
      <c r="AK107" s="4"/>
      <c r="AL107" s="4"/>
    </row>
    <row r="108" spans="36:38" x14ac:dyDescent="0.2">
      <c r="AJ108" s="4"/>
      <c r="AK108" s="4"/>
      <c r="AL108" s="4"/>
    </row>
    <row r="109" spans="36:38" x14ac:dyDescent="0.2">
      <c r="AJ109" s="4"/>
      <c r="AK109" s="4"/>
      <c r="AL109" s="4"/>
    </row>
    <row r="110" spans="36:38" x14ac:dyDescent="0.2">
      <c r="AJ110" s="4"/>
      <c r="AK110" s="4"/>
      <c r="AL110" s="4"/>
    </row>
    <row r="111" spans="36:38" x14ac:dyDescent="0.2">
      <c r="AJ111" s="4"/>
      <c r="AK111" s="4"/>
      <c r="AL111" s="4"/>
    </row>
    <row r="112" spans="36:38" x14ac:dyDescent="0.2">
      <c r="AJ112" s="4"/>
      <c r="AK112" s="4"/>
      <c r="AL112" s="4"/>
    </row>
    <row r="113" spans="3:38" x14ac:dyDescent="0.2">
      <c r="AJ113" s="4"/>
      <c r="AK113" s="4"/>
      <c r="AL113" s="4"/>
    </row>
    <row r="114" spans="3:38" x14ac:dyDescent="0.2">
      <c r="AJ114" s="4"/>
      <c r="AK114" s="4"/>
      <c r="AL114" s="4"/>
    </row>
    <row r="115" spans="3:38" x14ac:dyDescent="0.2">
      <c r="AJ115" s="4"/>
      <c r="AK115" s="4"/>
      <c r="AL115" s="4"/>
    </row>
    <row r="116" spans="3:38" x14ac:dyDescent="0.2">
      <c r="AJ116" s="4"/>
      <c r="AK116" s="4"/>
      <c r="AL116" s="4"/>
    </row>
    <row r="117" spans="3:38" x14ac:dyDescent="0.2">
      <c r="AJ117" s="4"/>
      <c r="AK117" s="4"/>
      <c r="AL117" s="4"/>
    </row>
    <row r="118" spans="3:38" x14ac:dyDescent="0.2">
      <c r="AJ118" s="4"/>
      <c r="AK118" s="4"/>
      <c r="AL118" s="4"/>
    </row>
    <row r="119" spans="3:38" x14ac:dyDescent="0.2">
      <c r="AJ119" s="4"/>
      <c r="AK119" s="4"/>
      <c r="AL119" s="4"/>
    </row>
    <row r="120" spans="3:38" x14ac:dyDescent="0.2">
      <c r="AJ120" s="4"/>
      <c r="AK120" s="4"/>
      <c r="AL120" s="4"/>
    </row>
    <row r="121" spans="3:38" x14ac:dyDescent="0.2">
      <c r="AJ121" s="4"/>
      <c r="AK121" s="4"/>
      <c r="AL121" s="4"/>
    </row>
    <row r="122" spans="3:38" x14ac:dyDescent="0.2">
      <c r="AJ122" s="4"/>
      <c r="AK122" s="4"/>
      <c r="AL122" s="4"/>
    </row>
    <row r="124" spans="3:38" x14ac:dyDescent="0.2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T124" s="1"/>
      <c r="U124" s="1"/>
      <c r="V124" s="1"/>
    </row>
    <row r="125" spans="3:38" x14ac:dyDescent="0.2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T125" s="1"/>
      <c r="U125" s="1"/>
      <c r="V125" s="1"/>
    </row>
    <row r="126" spans="3:38" x14ac:dyDescent="0.2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T126" s="1"/>
      <c r="U126" s="1"/>
      <c r="V126" s="1"/>
    </row>
    <row r="128" spans="3:38" x14ac:dyDescent="0.2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AJ128" s="4"/>
      <c r="AK128" s="4"/>
      <c r="AL128" s="4"/>
    </row>
    <row r="129" spans="3:44" x14ac:dyDescent="0.2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AJ129" s="4"/>
      <c r="AK129" s="4"/>
      <c r="AL129" s="4"/>
    </row>
    <row r="130" spans="3:44" x14ac:dyDescent="0.2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AJ130" s="4"/>
      <c r="AK130" s="4"/>
      <c r="AL130" s="4"/>
    </row>
    <row r="131" spans="3:44" x14ac:dyDescent="0.2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AJ131" s="4"/>
      <c r="AK131" s="4"/>
      <c r="AL131" s="4"/>
    </row>
    <row r="132" spans="3:44" x14ac:dyDescent="0.2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AJ132" s="4"/>
      <c r="AK132" s="4"/>
      <c r="AL132" s="4"/>
    </row>
    <row r="133" spans="3:44" x14ac:dyDescent="0.2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AJ133" s="4"/>
      <c r="AK133" s="4"/>
      <c r="AL133" s="4"/>
    </row>
    <row r="134" spans="3:44" x14ac:dyDescent="0.2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AJ134" s="4"/>
      <c r="AK134" s="4"/>
      <c r="AL134" s="4"/>
    </row>
    <row r="144" spans="3:44" x14ac:dyDescent="0.2">
      <c r="AR144" s="4"/>
    </row>
    <row r="146" spans="40:45" x14ac:dyDescent="0.2">
      <c r="AN146" t="s">
        <v>55</v>
      </c>
    </row>
    <row r="147" spans="40:45" x14ac:dyDescent="0.2">
      <c r="AO147" s="1"/>
      <c r="AP147" s="1"/>
    </row>
    <row r="149" spans="40:45" x14ac:dyDescent="0.2">
      <c r="AS149" t="s">
        <v>56</v>
      </c>
    </row>
  </sheetData>
  <mergeCells count="17">
    <mergeCell ref="A11:M11"/>
    <mergeCell ref="A12:M12"/>
    <mergeCell ref="A6:G6"/>
    <mergeCell ref="A1:G1"/>
    <mergeCell ref="A3:G3"/>
    <mergeCell ref="A4:G4"/>
    <mergeCell ref="A5:G5"/>
    <mergeCell ref="A2:E2"/>
    <mergeCell ref="B8:C8"/>
    <mergeCell ref="N12:P12"/>
    <mergeCell ref="Q12:S12"/>
    <mergeCell ref="N11:P11"/>
    <mergeCell ref="Y14:Z14"/>
    <mergeCell ref="Q11:S11"/>
    <mergeCell ref="Q13:S13"/>
    <mergeCell ref="T12:V12"/>
    <mergeCell ref="T11:V11"/>
  </mergeCells>
  <phoneticPr fontId="0" type="noConversion"/>
  <printOptions headings="1"/>
  <pageMargins left="0.18" right="0.46" top="0.55000000000000004" bottom="0.49" header="0.25" footer="0.26"/>
  <pageSetup scale="41" fitToWidth="2" orientation="landscape" r:id="rId1"/>
  <headerFooter alignWithMargins="0">
    <oddFooter>&amp;L&amp;8nasbp.org/toolkit - Version 2.0
[SAMPLE]&amp;C&amp;8© Copyright 2010 National Association of Surety Bond Producers.  All Rights Reserved.
For complete terms and conditions, visit nasbp.org/toolkit.&amp;R&amp;8Page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11F8D94553654FBA152CA5F723EA89" ma:contentTypeVersion="11" ma:contentTypeDescription="Create a new document." ma:contentTypeScope="" ma:versionID="ea8bac1c6ad3f6fec6ba309f93e4dd2e">
  <xsd:schema xmlns:xsd="http://www.w3.org/2001/XMLSchema" xmlns:xs="http://www.w3.org/2001/XMLSchema" xmlns:p="http://schemas.microsoft.com/office/2006/metadata/properties" xmlns:ns3="663e6c6c-cf98-40d9-b20b-f5478b9a7aa6" xmlns:ns4="12452ece-420c-4e70-be4a-692ac90c5db9" targetNamespace="http://schemas.microsoft.com/office/2006/metadata/properties" ma:root="true" ma:fieldsID="f4b6a355773597ca5b07a2b013fbcdb8" ns3:_="" ns4:_="">
    <xsd:import namespace="663e6c6c-cf98-40d9-b20b-f5478b9a7aa6"/>
    <xsd:import namespace="12452ece-420c-4e70-be4a-692ac90c5db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3e6c6c-cf98-40d9-b20b-f5478b9a7a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452ece-420c-4e70-be4a-692ac90c5db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EE2DFDD-B5A1-450A-8553-2B46D8FAB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3e6c6c-cf98-40d9-b20b-f5478b9a7aa6"/>
    <ds:schemaRef ds:uri="12452ece-420c-4e70-be4a-692ac90c5d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75C2E6-0624-421D-AB86-21CFA69D35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3F19EA-4FA5-41B5-8314-ED57A24E999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WIP</vt:lpstr>
      <vt:lpstr>Sample</vt:lpstr>
      <vt:lpstr>Sample!\X</vt:lpstr>
      <vt:lpstr>\X</vt:lpstr>
      <vt:lpstr>Sample!Print_Area</vt:lpstr>
      <vt:lpstr>WIP!Print_Area</vt:lpstr>
      <vt:lpstr>Sample!PROGRESS</vt:lpstr>
      <vt:lpstr>PROGRESS</vt:lpstr>
    </vt:vector>
  </TitlesOfParts>
  <Manager/>
  <Company>Darmody, Merlino &amp; Co., Ltd.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Work-In-Process, Detailed</dc:title>
  <dc:subject/>
  <dc:creator>Darmody, Merlino &amp; Co., LLP</dc:creator>
  <cp:keywords/>
  <dc:description/>
  <cp:lastModifiedBy>Chirozzi, Michael</cp:lastModifiedBy>
  <cp:revision/>
  <dcterms:created xsi:type="dcterms:W3CDTF">2001-08-27T13:48:28Z</dcterms:created>
  <dcterms:modified xsi:type="dcterms:W3CDTF">2024-01-11T02:16:44Z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e">
    <vt:lpwstr>23</vt:lpwstr>
  </property>
  <property fmtid="{D5CDD505-2E9C-101B-9397-08002B2CF9AE}" pid="3" name="Company">
    <vt:lpwstr>;#MCC;#OKS;#</vt:lpwstr>
  </property>
  <property fmtid="{D5CDD505-2E9C-101B-9397-08002B2CF9AE}" pid="4" name="Viewable By Agency">
    <vt:lpwstr/>
  </property>
  <property fmtid="{D5CDD505-2E9C-101B-9397-08002B2CF9AE}" pid="5" name="PortalTitle">
    <vt:lpwstr>Work-In-Process, Detailed</vt:lpwstr>
  </property>
  <property fmtid="{D5CDD505-2E9C-101B-9397-08002B2CF9AE}" pid="6" name="Category">
    <vt:lpwstr>Bond Kit</vt:lpwstr>
  </property>
  <property fmtid="{D5CDD505-2E9C-101B-9397-08002B2CF9AE}" pid="7" name="Obligee">
    <vt:lpwstr/>
  </property>
  <property fmtid="{D5CDD505-2E9C-101B-9397-08002B2CF9AE}" pid="8" name="FormType">
    <vt:lpwstr>Contract</vt:lpwstr>
  </property>
  <property fmtid="{D5CDD505-2E9C-101B-9397-08002B2CF9AE}" pid="9" name="Related Forms">
    <vt:lpwstr>762;#Work-In-Process, Simple</vt:lpwstr>
  </property>
  <property fmtid="{D5CDD505-2E9C-101B-9397-08002B2CF9AE}" pid="10" name="Order">
    <vt:lpwstr>76100.0000000000</vt:lpwstr>
  </property>
  <property fmtid="{D5CDD505-2E9C-101B-9397-08002B2CF9AE}" pid="11" name="FSObjType">
    <vt:lpwstr>0</vt:lpwstr>
  </property>
  <property fmtid="{D5CDD505-2E9C-101B-9397-08002B2CF9AE}" pid="12" name="FileDirRef">
    <vt:lpwstr>AgencyPortalCMS/Bond Forms</vt:lpwstr>
  </property>
  <property fmtid="{D5CDD505-2E9C-101B-9397-08002B2CF9AE}" pid="13" name="FileLeafRef">
    <vt:lpwstr>NASBP_WIP_DETAILED.xls</vt:lpwstr>
  </property>
  <property fmtid="{D5CDD505-2E9C-101B-9397-08002B2CF9AE}" pid="14" name="ContentType">
    <vt:lpwstr>Document</vt:lpwstr>
  </property>
  <property fmtid="{D5CDD505-2E9C-101B-9397-08002B2CF9AE}" pid="15" name="ContentTypeId">
    <vt:lpwstr>0x0101008411F8D94553654FBA152CA5F723EA89</vt:lpwstr>
  </property>
</Properties>
</file>